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72" windowWidth="16608" windowHeight="9432"/>
  </bookViews>
  <sheets>
    <sheet name="result" sheetId="1" r:id="rId1"/>
  </sheets>
  <externalReferences>
    <externalReference r:id="rId2"/>
    <externalReference r:id="rId3"/>
    <externalReference r:id="rId4"/>
  </externalReferences>
  <definedNames>
    <definedName name="_xlnm._FilterDatabase" localSheetId="0" hidden="1">result!$A$1:$W$30</definedName>
    <definedName name="_xlnm.Print_Area" localSheetId="0">result!$F$1:$U$83</definedName>
  </definedNames>
  <calcPr calcId="145621"/>
</workbook>
</file>

<file path=xl/calcChain.xml><?xml version="1.0" encoding="utf-8"?>
<calcChain xmlns="http://schemas.openxmlformats.org/spreadsheetml/2006/main">
  <c r="T56" i="1" l="1"/>
  <c r="R56" i="1"/>
  <c r="L56" i="1"/>
  <c r="T40" i="1" l="1"/>
  <c r="T41" i="1"/>
  <c r="T42" i="1"/>
  <c r="T43" i="1"/>
  <c r="T44" i="1"/>
  <c r="T45" i="1"/>
  <c r="T46" i="1"/>
  <c r="T47" i="1"/>
  <c r="T48" i="1"/>
  <c r="T49" i="1"/>
  <c r="T50" i="1"/>
  <c r="T51" i="1"/>
  <c r="T52" i="1"/>
  <c r="T53" i="1"/>
  <c r="T54" i="1"/>
  <c r="T55" i="1"/>
  <c r="R40" i="1"/>
  <c r="R41" i="1"/>
  <c r="R42" i="1"/>
  <c r="R43" i="1"/>
  <c r="R44" i="1"/>
  <c r="R45" i="1"/>
  <c r="R46" i="1"/>
  <c r="R47" i="1"/>
  <c r="R49" i="1"/>
  <c r="R51" i="1"/>
  <c r="R52" i="1"/>
  <c r="R53" i="1"/>
  <c r="R54" i="1"/>
  <c r="R55" i="1"/>
  <c r="L40" i="1"/>
  <c r="L41" i="1"/>
  <c r="L42" i="1"/>
  <c r="L43" i="1"/>
  <c r="L44" i="1"/>
  <c r="L45" i="1"/>
  <c r="L46" i="1"/>
  <c r="L47" i="1"/>
  <c r="L48" i="1"/>
  <c r="L49" i="1"/>
  <c r="L50" i="1"/>
  <c r="L52" i="1"/>
  <c r="L53" i="1"/>
  <c r="L54" i="1"/>
  <c r="L55" i="1"/>
  <c r="M28" i="1" l="1"/>
  <c r="M29" i="1"/>
  <c r="M30" i="1"/>
  <c r="M31" i="1"/>
  <c r="M35" i="1" s="1"/>
  <c r="M32" i="1"/>
  <c r="M33" i="1"/>
  <c r="M23" i="1"/>
  <c r="M24" i="1"/>
  <c r="M25" i="1"/>
  <c r="M26" i="1"/>
  <c r="M27" i="1"/>
  <c r="M21" i="1"/>
  <c r="M22" i="1"/>
  <c r="M20" i="1"/>
  <c r="M19" i="1"/>
  <c r="M36" i="1" l="1"/>
  <c r="T37" i="1"/>
  <c r="T36" i="1"/>
  <c r="T35" i="1"/>
  <c r="T34" i="1"/>
  <c r="T33" i="1"/>
  <c r="T32" i="1"/>
  <c r="T31" i="1"/>
</calcChain>
</file>

<file path=xl/sharedStrings.xml><?xml version="1.0" encoding="utf-8"?>
<sst xmlns="http://schemas.openxmlformats.org/spreadsheetml/2006/main" count="878" uniqueCount="181">
  <si>
    <t>LINE_ITEM_ID</t>
  </si>
  <si>
    <t>Group#</t>
  </si>
  <si>
    <t>Link</t>
  </si>
  <si>
    <t>Category</t>
  </si>
  <si>
    <t>SWS#</t>
  </si>
  <si>
    <t>New</t>
  </si>
  <si>
    <t>Section Order</t>
  </si>
  <si>
    <t>SL</t>
  </si>
  <si>
    <t>Ballot Results</t>
  </si>
  <si>
    <t>C149019</t>
  </si>
  <si>
    <t>Revision</t>
  </si>
  <si>
    <t>C149019_140617-F100898-FI2015</t>
  </si>
  <si>
    <t>ASPARTAME</t>
  </si>
  <si>
    <t>FI2015</t>
  </si>
  <si>
    <t>2015/06</t>
  </si>
  <si>
    <t>C152753</t>
  </si>
  <si>
    <t>C152753_140919-F104465-FI2015</t>
  </si>
  <si>
    <t>BENZYL DISULFIDE</t>
  </si>
  <si>
    <t>C157459</t>
  </si>
  <si>
    <t>C157459_150203-F104454-FI2015</t>
  </si>
  <si>
    <t>BUTYL ANTHRANILATE</t>
  </si>
  <si>
    <t>C157460</t>
  </si>
  <si>
    <t>C157460_150203-F101162-FI2015</t>
  </si>
  <si>
    <t>BUTYRALDEHYDE</t>
  </si>
  <si>
    <t>C159849</t>
  </si>
  <si>
    <t>C159849_150330-F100294-FI2015</t>
  </si>
  <si>
    <t>CARBON, ACTIVATED</t>
  </si>
  <si>
    <t>C156786</t>
  </si>
  <si>
    <t>C156786_150115-F105496-FI2015</t>
  </si>
  <si>
    <t>FULLY HYDROGENATED OILS AND FATS</t>
  </si>
  <si>
    <t>C143405</t>
  </si>
  <si>
    <t>C143405_140220-F102091-FI2015</t>
  </si>
  <si>
    <t>GLUCONIC ACID</t>
  </si>
  <si>
    <t>C142871</t>
  </si>
  <si>
    <t>C142871_140204-F103622-FI2015</t>
  </si>
  <si>
    <t>GLUCOSAMINE SULFATE POTASSIUM CHLORIDE</t>
  </si>
  <si>
    <t>C148593</t>
  </si>
  <si>
    <t>C148593_140610-F103621-FI2015</t>
  </si>
  <si>
    <t>GLUCOSAMINE SULFATE SODIUM CHLORIDE</t>
  </si>
  <si>
    <t>C150473</t>
  </si>
  <si>
    <t>C150473_140728-F105396-FI2015</t>
  </si>
  <si>
    <t>METHYL 3-NONENOATE</t>
  </si>
  <si>
    <t>C151113</t>
  </si>
  <si>
    <t>C151113_140813-F100448-FI2015</t>
  </si>
  <si>
    <t>MONOAMMONIUM GLYCYRRHIZINATE</t>
  </si>
  <si>
    <t>C159660</t>
  </si>
  <si>
    <t>C159660_150325-F101405-FI2015</t>
  </si>
  <si>
    <t>(Z)-6-NONEN-1-OL</t>
  </si>
  <si>
    <t>C156220</t>
  </si>
  <si>
    <t>C156220_141223-F100475-FI2015</t>
  </si>
  <si>
    <t>POLYDEXTROSE SOLUTION</t>
  </si>
  <si>
    <t>D-RIBOSE</t>
  </si>
  <si>
    <t>Monograph Title</t>
  </si>
  <si>
    <t>EC</t>
  </si>
  <si>
    <t>Posted</t>
  </si>
  <si>
    <t>Liwen Chen</t>
  </si>
  <si>
    <t>Premal Bhatt</t>
  </si>
  <si>
    <t>Kristie Laurvick</t>
  </si>
  <si>
    <t>Ballot Date</t>
  </si>
  <si>
    <t>Publication Date</t>
  </si>
  <si>
    <t>Nov 30 -Dec 13, 2015</t>
  </si>
  <si>
    <t xml:space="preserve">Forum
</t>
  </si>
  <si>
    <t>PAPRIKA OLEORESIN</t>
  </si>
  <si>
    <t>SPICE OLEORESINS</t>
  </si>
  <si>
    <t>Explanation</t>
  </si>
  <si>
    <t>n/a</t>
  </si>
  <si>
    <t>Deferred</t>
  </si>
  <si>
    <t>Revision Vehicle</t>
  </si>
  <si>
    <t>FCC Forum</t>
  </si>
  <si>
    <t>Approved</t>
  </si>
  <si>
    <t>GAMMA-AMINOBUTYRIC ACID</t>
  </si>
  <si>
    <t>ANISE OIL</t>
  </si>
  <si>
    <t>Spectrophotometric Identification Tests</t>
  </si>
  <si>
    <t>ASCORBYL PALMITATE</t>
  </si>
  <si>
    <t>BACILLUS COAGULANS GBI-30, 6086</t>
  </si>
  <si>
    <t>L-CARNITINE L-TARTRATE</t>
  </si>
  <si>
    <t>CREATINE MONOHYDRATE</t>
  </si>
  <si>
    <t>POTASSIUM SACCHARIN</t>
  </si>
  <si>
    <t>SACCHARIN</t>
  </si>
  <si>
    <t>SODIUM ACID PYROPHOSPHATE</t>
  </si>
  <si>
    <t>SODIUM PHOSPHATE, DIBASIC</t>
  </si>
  <si>
    <t>SODIUM PHOSPHATE, TRIBASIC</t>
  </si>
  <si>
    <t>SODIUM SACCHARIN</t>
  </si>
  <si>
    <t>SODIUM OLEATE</t>
  </si>
  <si>
    <t>RRR-ALPHA-TOCOPHERYL ACID SUCCINATE</t>
  </si>
  <si>
    <t>TRANS-RESVERATROL, FERMENTATION (SACCHAROMYCES CEREVISIAE)</t>
  </si>
  <si>
    <t>TURMERIC OLEORESIN</t>
  </si>
  <si>
    <t>Jeffrey Moore</t>
  </si>
  <si>
    <t>Waiting for RS</t>
  </si>
  <si>
    <t>May 31-June 13, 2016</t>
  </si>
  <si>
    <t>Comments received</t>
  </si>
  <si>
    <t>TRANS-RESVERATROL, FERMENTATION SACCHAROMYCES CEREVISTAE</t>
  </si>
  <si>
    <t>Jim Moore</t>
  </si>
  <si>
    <t>Publication</t>
  </si>
  <si>
    <t>FCC 10</t>
  </si>
  <si>
    <t>FCC 10, First Supplement</t>
  </si>
  <si>
    <t>Entered</t>
  </si>
  <si>
    <t>2015/07</t>
  </si>
  <si>
    <r>
      <rPr>
        <sz val="8"/>
        <rFont val="Tahoma"/>
        <family val="2"/>
      </rPr>
      <t>ADVANTAME</t>
    </r>
  </si>
  <si>
    <r>
      <rPr>
        <sz val="8"/>
        <rFont val="Tahoma"/>
        <family val="2"/>
      </rPr>
      <t>APPENDIX XIII</t>
    </r>
  </si>
  <si>
    <r>
      <rPr>
        <sz val="8"/>
        <rFont val="Tahoma"/>
        <family val="2"/>
      </rPr>
      <t>BIFIDOBACTERIUM ANIMALIS SSP. LACTIS BI-07</t>
    </r>
  </si>
  <si>
    <r>
      <rPr>
        <sz val="8"/>
        <rFont val="Tahoma"/>
        <family val="2"/>
      </rPr>
      <t>BIFIDOBACTERIUM ANIMALIS SSP. LACTIS HN019</t>
    </r>
  </si>
  <si>
    <r>
      <rPr>
        <sz val="8"/>
        <rFont val="Tahoma"/>
        <family val="2"/>
      </rPr>
      <t>BRILLIANT BLACK PN</t>
    </r>
  </si>
  <si>
    <r>
      <rPr>
        <sz val="8"/>
        <rFont val="Tahoma"/>
        <family val="2"/>
      </rPr>
      <t>DECYL ACETATE</t>
    </r>
  </si>
  <si>
    <r>
      <rPr>
        <sz val="8"/>
        <rFont val="Tahoma"/>
        <family val="2"/>
      </rPr>
      <t>GLUCOSE SYRUP, DRIED</t>
    </r>
  </si>
  <si>
    <r>
      <rPr>
        <sz val="8"/>
        <rFont val="Tahoma"/>
        <family val="2"/>
      </rPr>
      <t>IDENTIFICATION TESTS</t>
    </r>
  </si>
  <si>
    <r>
      <rPr>
        <sz val="8"/>
        <rFont val="Tahoma"/>
        <family val="2"/>
      </rPr>
      <t>LABDANUM OIL</t>
    </r>
  </si>
  <si>
    <r>
      <rPr>
        <sz val="8"/>
        <rFont val="Tahoma"/>
        <family val="2"/>
      </rPr>
      <t>LACTOBACILLUS ACIDOPHILUS NCFM</t>
    </r>
  </si>
  <si>
    <r>
      <rPr>
        <sz val="8"/>
        <color rgb="FF010101"/>
        <rFont val="Tahoma"/>
        <family val="2"/>
      </rPr>
      <t>OX BILE EXTRACT</t>
    </r>
  </si>
  <si>
    <r>
      <rPr>
        <sz val="8"/>
        <rFont val="Tahoma"/>
        <family val="2"/>
      </rPr>
      <t>PANCREATIN ACTIVITY</t>
    </r>
  </si>
  <si>
    <r>
      <rPr>
        <sz val="8"/>
        <rFont val="Tahoma"/>
        <family val="2"/>
      </rPr>
      <t>SODIUM CHLORIDE</t>
    </r>
  </si>
  <si>
    <r>
      <rPr>
        <sz val="8"/>
        <rFont val="Tahoma"/>
        <family val="2"/>
      </rPr>
      <t>SODIUM FERROUS CITRATE</t>
    </r>
  </si>
  <si>
    <r>
      <rPr>
        <sz val="8"/>
        <rFont val="Tahoma"/>
        <family val="2"/>
      </rPr>
      <t>SUCROSE</t>
    </r>
  </si>
  <si>
    <r>
      <rPr>
        <sz val="8"/>
        <rFont val="Tahoma"/>
        <family val="2"/>
      </rPr>
      <t>SULFUR</t>
    </r>
  </si>
  <si>
    <t>Errata</t>
  </si>
  <si>
    <t>KXB</t>
  </si>
  <si>
    <t>JM</t>
  </si>
  <si>
    <t>PYB</t>
  </si>
  <si>
    <t>LZC</t>
  </si>
  <si>
    <r>
      <rPr>
        <sz val="8"/>
        <rFont val="Tahoma"/>
        <family val="2"/>
      </rPr>
      <t>ASSAY/</t>
    </r>
    <r>
      <rPr>
        <i/>
        <sz val="8"/>
        <rFont val="Tahoma"/>
        <family val="2"/>
      </rPr>
      <t>Procedure</t>
    </r>
    <r>
      <rPr>
        <sz val="8"/>
        <rFont val="Tahoma"/>
        <family val="2"/>
      </rPr>
      <t>/</t>
    </r>
    <r>
      <rPr>
        <i/>
        <sz val="8"/>
        <rFont val="Tahoma"/>
        <family val="2"/>
      </rPr>
      <t>Chromatographic system</t>
    </r>
    <r>
      <rPr>
        <sz val="8"/>
        <rFont val="Tahoma"/>
        <family val="2"/>
      </rPr>
      <t>/</t>
    </r>
    <r>
      <rPr>
        <i/>
        <sz val="8"/>
        <rFont val="Tahoma"/>
        <family val="2"/>
      </rPr>
      <t>System suitability</t>
    </r>
  </si>
  <si>
    <r>
      <rPr>
        <sz val="8"/>
        <rFont val="Tahoma"/>
        <family val="2"/>
      </rPr>
      <t>PESTICIDE RESIDUES: ADULTERANTS AND CONTAMINANTS IN FOOD INGREDIENTS</t>
    </r>
  </si>
  <si>
    <r>
      <rPr>
        <sz val="8"/>
        <rFont val="Tahoma"/>
        <family val="2"/>
      </rPr>
      <t>IDENTIFICATION/</t>
    </r>
    <r>
      <rPr>
        <i/>
        <sz val="8"/>
        <rFont val="Tahoma"/>
        <family val="2"/>
      </rPr>
      <t>Nucleic Acid- Based Identification</t>
    </r>
    <r>
      <rPr>
        <sz val="8"/>
        <rFont val="Tahoma"/>
        <family val="2"/>
      </rPr>
      <t>/</t>
    </r>
    <r>
      <rPr>
        <i/>
        <sz val="8"/>
        <rFont val="Tahoma"/>
        <family val="2"/>
      </rPr>
      <t>Acceptance criteria</t>
    </r>
  </si>
  <si>
    <r>
      <rPr>
        <sz val="8"/>
        <rFont val="Tahoma"/>
        <family val="2"/>
      </rPr>
      <t>IMPURITIES/</t>
    </r>
    <r>
      <rPr>
        <i/>
        <sz val="8"/>
        <rFont val="Tahoma"/>
        <family val="2"/>
      </rPr>
      <t>Uncombined Intermediates and Products of Side Reactions</t>
    </r>
  </si>
  <si>
    <r>
      <rPr>
        <sz val="8"/>
        <rFont val="Tahoma"/>
        <family val="2"/>
      </rPr>
      <t>IDENTIFICATION</t>
    </r>
  </si>
  <si>
    <r>
      <rPr>
        <sz val="8"/>
        <rFont val="Tahoma"/>
        <family val="2"/>
      </rPr>
      <t>ASSAY/</t>
    </r>
    <r>
      <rPr>
        <i/>
        <sz val="8"/>
        <rFont val="Tahoma"/>
        <family val="2"/>
      </rPr>
      <t>Reducing Sugars Assay</t>
    </r>
  </si>
  <si>
    <r>
      <rPr>
        <sz val="8"/>
        <rFont val="Tahoma"/>
        <family val="2"/>
      </rPr>
      <t>SPECIFIC TESTS/</t>
    </r>
    <r>
      <rPr>
        <i/>
        <sz val="8"/>
        <rFont val="Tahoma"/>
        <family val="2"/>
      </rPr>
      <t>Total Solids</t>
    </r>
  </si>
  <si>
    <r>
      <rPr>
        <sz val="8"/>
        <rFont val="Tahoma"/>
        <family val="2"/>
      </rPr>
      <t>PHOSPHATE</t>
    </r>
  </si>
  <si>
    <r>
      <rPr>
        <sz val="8"/>
        <rFont val="Tahoma"/>
        <family val="2"/>
      </rPr>
      <t>DESCRIPTION</t>
    </r>
  </si>
  <si>
    <r>
      <rPr>
        <sz val="8"/>
        <color rgb="FF010101"/>
        <rFont val="Tahoma"/>
        <family val="2"/>
      </rPr>
      <t>ASSAY</t>
    </r>
    <r>
      <rPr>
        <i/>
        <sz val="8"/>
        <color rgb="FF010101"/>
        <rFont val="Tahoma"/>
        <family val="2"/>
      </rPr>
      <t>IProcedure</t>
    </r>
  </si>
  <si>
    <r>
      <rPr>
        <sz val="8"/>
        <rFont val="Tahoma"/>
        <family val="2"/>
      </rPr>
      <t>AMYLASE ACTIVITY</t>
    </r>
  </si>
  <si>
    <r>
      <rPr>
        <sz val="8"/>
        <rFont val="Tahoma"/>
        <family val="2"/>
      </rPr>
      <t>IMPURITIES/</t>
    </r>
    <r>
      <rPr>
        <i/>
        <sz val="8"/>
        <rFont val="Tahoma"/>
        <family val="2"/>
      </rPr>
      <t>Inorganic Impurities</t>
    </r>
    <r>
      <rPr>
        <sz val="8"/>
        <rFont val="Tahoma"/>
        <family val="2"/>
      </rPr>
      <t>/</t>
    </r>
    <r>
      <rPr>
        <i/>
        <sz val="8"/>
        <rFont val="Tahoma"/>
        <family val="2"/>
      </rPr>
      <t>Heavy Metals (as Pb)</t>
    </r>
    <r>
      <rPr>
        <sz val="8"/>
        <rFont val="Tahoma"/>
        <family val="2"/>
      </rPr>
      <t>/</t>
    </r>
    <r>
      <rPr>
        <i/>
        <sz val="8"/>
        <rFont val="Tahoma"/>
        <family val="2"/>
      </rPr>
      <t>Method 1</t>
    </r>
  </si>
  <si>
    <r>
      <rPr>
        <sz val="8"/>
        <rFont val="Tahoma"/>
        <family val="2"/>
      </rPr>
      <t>IMPURITIES/</t>
    </r>
    <r>
      <rPr>
        <i/>
        <sz val="8"/>
        <rFont val="Tahoma"/>
        <family val="2"/>
      </rPr>
      <t>Inorganic
Impurities</t>
    </r>
    <r>
      <rPr>
        <sz val="8"/>
        <rFont val="Tahoma"/>
        <family val="2"/>
      </rPr>
      <t>/</t>
    </r>
    <r>
      <rPr>
        <i/>
        <sz val="8"/>
        <rFont val="Tahoma"/>
        <family val="2"/>
      </rPr>
      <t>Sulfate</t>
    </r>
  </si>
  <si>
    <r>
      <rPr>
        <sz val="8"/>
        <rFont val="Tahoma"/>
        <family val="2"/>
      </rPr>
      <t>IMPURITIES/</t>
    </r>
    <r>
      <rPr>
        <i/>
        <sz val="8"/>
        <rFont val="Tahoma"/>
        <family val="2"/>
      </rPr>
      <t>Organic
Impurities</t>
    </r>
    <r>
      <rPr>
        <sz val="8"/>
        <rFont val="Tahoma"/>
        <family val="2"/>
      </rPr>
      <t>/</t>
    </r>
    <r>
      <rPr>
        <i/>
        <sz val="8"/>
        <rFont val="Tahoma"/>
        <family val="2"/>
      </rPr>
      <t>Invert Sugar</t>
    </r>
  </si>
  <si>
    <r>
      <rPr>
        <sz val="8"/>
        <rFont val="Tahoma"/>
        <family val="2"/>
      </rPr>
      <t>IMPURITIES/</t>
    </r>
    <r>
      <rPr>
        <i/>
        <sz val="8"/>
        <rFont val="Tahoma"/>
        <family val="2"/>
      </rPr>
      <t>Inorganic
Impurities</t>
    </r>
    <r>
      <rPr>
        <sz val="8"/>
        <rFont val="Tahoma"/>
        <family val="2"/>
      </rPr>
      <t>/</t>
    </r>
    <r>
      <rPr>
        <i/>
        <sz val="8"/>
        <rFont val="Tahoma"/>
        <family val="2"/>
      </rPr>
      <t>Arsenic</t>
    </r>
  </si>
  <si>
    <t>Effective
 Date</t>
  </si>
  <si>
    <t>FCC 10th Edition (print &amp; online)</t>
  </si>
  <si>
    <t>FCC 9 3S (online), FCC 10 (print)</t>
  </si>
  <si>
    <t>2015/12</t>
  </si>
  <si>
    <t>Dec 5-18, 2016</t>
  </si>
  <si>
    <t>FCC 10, Second Supplement</t>
  </si>
  <si>
    <t>ASCORBYL STEARATE</t>
  </si>
  <si>
    <t>2016/06</t>
  </si>
  <si>
    <t>BENZYL ACETOACETATE</t>
  </si>
  <si>
    <t>BISABOLENE</t>
  </si>
  <si>
    <t>Omission</t>
  </si>
  <si>
    <t>DISODIUM GUANYLATE</t>
  </si>
  <si>
    <t>HESPERIDIN</t>
  </si>
  <si>
    <t>HTD</t>
  </si>
  <si>
    <t>METHYL 2-NONENOATE</t>
  </si>
  <si>
    <t>NEOTAME</t>
  </si>
  <si>
    <t>OCTYL GALLATE</t>
  </si>
  <si>
    <t>POTASSIUM PHOSPHATE, DIBASIC</t>
  </si>
  <si>
    <t>POTASSIUM PHOSPHATE, MONOBASIC</t>
  </si>
  <si>
    <t>POTASSIUM PHOSPHATE, TRIBASIC</t>
  </si>
  <si>
    <t>Residual Solvent (Oleoresins)</t>
  </si>
  <si>
    <t>Current Remarks'  Being reviewd by FCC Prioritization team</t>
  </si>
  <si>
    <t>For harmonization with USP-NF wating for USP-NF Anise Oil (C92676_100602-M4870-EXC12015) and Star Anise Oil ( C131621_130410-M8338-NL2015 ) revisions.</t>
  </si>
  <si>
    <t xml:space="preserve">Waiting for RS  </t>
  </si>
  <si>
    <t>PROPYL GALLATE</t>
  </si>
  <si>
    <t>TAURINE</t>
  </si>
  <si>
    <t>errata</t>
  </si>
  <si>
    <t>CARNAUBA WAX</t>
  </si>
  <si>
    <t>L-ARGININE MONOHYDROCHLORIDE</t>
  </si>
  <si>
    <t>LACTITOL</t>
  </si>
  <si>
    <t>SOLUTIONS AND INDICATORS</t>
  </si>
  <si>
    <t>KYX</t>
  </si>
  <si>
    <t>FI2016</t>
  </si>
  <si>
    <t>FI2017</t>
  </si>
  <si>
    <t>FI2018</t>
  </si>
  <si>
    <t>FI2019</t>
  </si>
  <si>
    <t>FCC 11 Edition (print)
FCC 10, 2S Edition (online)</t>
  </si>
  <si>
    <t>FCC 11, 2S Edition (print)
FCC 11 Edition (online)</t>
  </si>
  <si>
    <t>Chemical Information</t>
  </si>
  <si>
    <t>Description</t>
  </si>
  <si>
    <t>Assay/Procedure</t>
  </si>
  <si>
    <t>Test Solutions and other reagents</t>
  </si>
  <si>
    <t>3/212017</t>
  </si>
  <si>
    <t xml:space="preserve">Line 4: Change Copernicia cereferia (Arruda) Mart.
to: Copernicia prunifera (Mill.) H.E.Moore
ANDLine 5: Change C. prunifera (Muell.) 
to: Copernicia cerifera (Arruda) Mart.
</t>
  </si>
  <si>
    <t xml:space="preserve">Line 3: Change
CAS: [1119-34-12] 
to:
CAS: [1119-34-2]
</t>
  </si>
  <si>
    <t>Line 2 of Acceptance criteria: Change: calculated on the dried basis
to: calculated on the anhydrous basis</t>
  </si>
  <si>
    <t xml:space="preserve">
Add Acetic Acid (approximately 17.5 N) Use ACS reagent-grade Acetic Acid, Glacial (99.7% of CH3COOH).
</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</si>
</sst>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8"/>
      <color theme="1"/>
      <name val="Tahoma"/>
      <family val="2"/>
    </font>
    <font>
      <sz val="8"/>
      <color theme="1"/>
      <name val="Tahoma"/>
      <family val="2"/>
    </font>
    <font>
      <sz val="8"/>
      <color rgb="FF000000"/>
      <name val="Tahoma"/>
      <family val="2"/>
    </font>
    <font>
      <sz val="8"/>
      <name val="Tahoma"/>
      <family val="2"/>
    </font>
    <font>
      <sz val="8"/>
      <color rgb="FF010101"/>
      <name val="Tahoma"/>
      <family val="2"/>
    </font>
    <font>
      <i/>
      <sz val="8"/>
      <name val="Tahoma"/>
      <family val="2"/>
    </font>
    <font>
      <i/>
      <sz val="8"/>
      <color rgb="FF010101"/>
      <name val="Tahoma"/>
      <family val="2"/>
    </font>
    <font>
      <sz val="10"/>
      <color theme="1"/>
      <name val="Calibri"/>
      <family val="2"/>
      <scheme val="minor"/>
    </font>
    <font>
      <sz val="10"/>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patternFill>
    </fill>
    <fill>
      <patternFill patternType="solid">
        <fgColor rgb="FFFFF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5">
    <xf numFmtId="0" fontId="0" fillId="0" borderId="0" xfId="0"/>
    <xf numFmtId="0" fontId="18" fillId="0" borderId="10" xfId="0" applyFont="1" applyBorder="1" applyAlignment="1">
      <alignment horizontal="center" vertical="center" wrapText="1"/>
    </xf>
    <xf numFmtId="0" fontId="18" fillId="0" borderId="10" xfId="0" applyFont="1" applyBorder="1" applyAlignment="1">
      <alignment horizontal="left" vertical="center" wrapText="1"/>
    </xf>
    <xf numFmtId="0" fontId="19" fillId="0" borderId="10" xfId="0" applyFont="1" applyBorder="1" applyAlignment="1">
      <alignment horizontal="center" wrapText="1"/>
    </xf>
    <xf numFmtId="0" fontId="19" fillId="0" borderId="10" xfId="0" applyFont="1" applyBorder="1" applyAlignment="1">
      <alignment horizontal="center"/>
    </xf>
    <xf numFmtId="0" fontId="19" fillId="0" borderId="10" xfId="0" applyFont="1" applyBorder="1" applyAlignment="1">
      <alignment wrapText="1"/>
    </xf>
    <xf numFmtId="0" fontId="18" fillId="0" borderId="0" xfId="0" applyFont="1" applyBorder="1" applyAlignment="1">
      <alignment horizontal="center" vertical="center" wrapText="1"/>
    </xf>
    <xf numFmtId="0" fontId="19" fillId="0" borderId="0" xfId="0" applyFont="1" applyBorder="1" applyAlignment="1">
      <alignment horizontal="center" wrapText="1"/>
    </xf>
    <xf numFmtId="14" fontId="19" fillId="0" borderId="10" xfId="0" applyNumberFormat="1" applyFont="1" applyBorder="1" applyAlignment="1">
      <alignment horizontal="center" wrapText="1"/>
    </xf>
    <xf numFmtId="0" fontId="19" fillId="0" borderId="10" xfId="0" applyFont="1" applyFill="1" applyBorder="1" applyAlignment="1">
      <alignment horizontal="center" wrapText="1"/>
    </xf>
    <xf numFmtId="14" fontId="19" fillId="0" borderId="10" xfId="0" applyNumberFormat="1" applyFont="1" applyFill="1" applyBorder="1" applyAlignment="1">
      <alignment horizontal="center" wrapText="1"/>
    </xf>
    <xf numFmtId="0" fontId="19" fillId="0" borderId="10" xfId="0" applyFont="1" applyBorder="1" applyAlignment="1">
      <alignment horizontal="center" vertical="center" wrapText="1"/>
    </xf>
    <xf numFmtId="0" fontId="0" fillId="0" borderId="0" xfId="0" applyAlignment="1">
      <alignment horizontal="center" vertical="center"/>
    </xf>
    <xf numFmtId="14" fontId="19" fillId="0" borderId="10" xfId="0" applyNumberFormat="1" applyFont="1" applyBorder="1" applyAlignment="1">
      <alignment horizontal="center" vertical="center" wrapText="1"/>
    </xf>
    <xf numFmtId="14" fontId="19" fillId="0" borderId="10" xfId="0" applyNumberFormat="1" applyFont="1" applyFill="1" applyBorder="1" applyAlignment="1">
      <alignment horizontal="center" vertical="center" wrapText="1"/>
    </xf>
    <xf numFmtId="0" fontId="0" fillId="0" borderId="0" xfId="0" applyAlignment="1">
      <alignment vertical="center"/>
    </xf>
    <xf numFmtId="0" fontId="19" fillId="0" borderId="10" xfId="0" applyFont="1" applyFill="1" applyBorder="1" applyAlignment="1">
      <alignment wrapText="1"/>
    </xf>
    <xf numFmtId="0" fontId="19" fillId="0" borderId="10" xfId="0" applyFont="1" applyFill="1" applyBorder="1" applyAlignment="1">
      <alignment horizontal="center" vertical="center" wrapText="1"/>
    </xf>
    <xf numFmtId="0" fontId="0" fillId="0" borderId="0" xfId="0" applyFill="1"/>
    <xf numFmtId="0" fontId="20" fillId="33" borderId="11" xfId="0" applyFont="1" applyFill="1" applyBorder="1" applyAlignment="1">
      <alignment horizontal="left" vertical="top" wrapText="1"/>
    </xf>
    <xf numFmtId="0" fontId="20" fillId="33" borderId="11" xfId="0" applyFont="1" applyFill="1" applyBorder="1" applyAlignment="1">
      <alignment horizontal="center" vertical="top" wrapText="1"/>
    </xf>
    <xf numFmtId="14" fontId="19" fillId="0" borderId="10" xfId="0" applyNumberFormat="1" applyFont="1" applyFill="1" applyBorder="1" applyAlignment="1">
      <alignment vertical="center" wrapText="1"/>
    </xf>
    <xf numFmtId="0" fontId="19" fillId="0" borderId="10" xfId="0" applyFont="1" applyFill="1" applyBorder="1" applyAlignment="1">
      <alignment horizontal="center" vertical="top" wrapText="1"/>
    </xf>
    <xf numFmtId="14" fontId="19" fillId="0" borderId="10" xfId="0" applyNumberFormat="1" applyFont="1" applyFill="1" applyBorder="1" applyAlignment="1">
      <alignment horizontal="center" vertical="top" wrapText="1"/>
    </xf>
    <xf numFmtId="0" fontId="18" fillId="0" borderId="10" xfId="0" applyFont="1" applyFill="1" applyBorder="1" applyAlignment="1">
      <alignment horizontal="center" vertical="center" wrapText="1"/>
    </xf>
    <xf numFmtId="0" fontId="20" fillId="0" borderId="11" xfId="0" applyFont="1" applyFill="1" applyBorder="1" applyAlignment="1">
      <alignment horizontal="left" vertical="top" wrapText="1"/>
    </xf>
    <xf numFmtId="14" fontId="20" fillId="0" borderId="11" xfId="0" applyNumberFormat="1" applyFont="1" applyFill="1" applyBorder="1" applyAlignment="1">
      <alignment horizontal="left" vertical="top" wrapText="1"/>
    </xf>
    <xf numFmtId="0" fontId="21" fillId="33" borderId="11" xfId="0" applyFont="1" applyFill="1" applyBorder="1" applyAlignment="1">
      <alignment horizontal="left" vertical="top" wrapText="1"/>
    </xf>
    <xf numFmtId="0" fontId="25" fillId="34" borderId="10" xfId="0" applyFont="1" applyFill="1" applyBorder="1" applyAlignment="1">
      <alignment horizontal="left" vertical="top" wrapText="1"/>
    </xf>
    <xf numFmtId="0" fontId="25" fillId="0" borderId="10" xfId="0" applyFont="1" applyFill="1" applyBorder="1" applyAlignment="1">
      <alignment horizontal="left" vertical="top" wrapText="1"/>
    </xf>
    <xf numFmtId="0" fontId="25" fillId="0" borderId="10" xfId="0" applyFont="1" applyFill="1" applyBorder="1" applyAlignment="1">
      <alignment horizontal="center" vertical="top"/>
    </xf>
    <xf numFmtId="0" fontId="25" fillId="34" borderId="10" xfId="0" applyFont="1" applyFill="1" applyBorder="1" applyAlignment="1">
      <alignment horizontal="center" vertical="top"/>
    </xf>
    <xf numFmtId="0" fontId="19" fillId="0" borderId="10" xfId="0" quotePrefix="1" applyFont="1" applyBorder="1" applyAlignment="1">
      <alignment horizontal="left" wrapText="1"/>
    </xf>
    <xf numFmtId="0" fontId="19" fillId="0" borderId="10" xfId="0" applyFont="1" applyBorder="1" applyAlignment="1">
      <alignment horizontal="left" wrapText="1"/>
    </xf>
    <xf numFmtId="0" fontId="26" fillId="34" borderId="10" xfId="0" applyFont="1" applyFill="1" applyBorder="1" applyAlignment="1">
      <alignment horizontal="center" vertical="top"/>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mars.usp.org/mars/controller"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BALLOTS\2016%20Ballots\FCC10%201S\June%20FCC%20list.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FCCErrata%20for%20cumulative%20list--EDB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ler"/>
    </sheetNames>
    <sheetDataSet>
      <sheetData sheetId="0">
        <row r="2">
          <cell r="Q2" t="str">
            <v>2015/12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ler"/>
    </sheetNames>
    <sheetDataSet>
      <sheetData sheetId="0">
        <row r="8">
          <cell r="N8" t="str">
            <v>Waiting for RS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row r="2">
          <cell r="E2" t="str">
            <v>FI2015</v>
          </cell>
          <cell r="J2">
            <v>42370</v>
          </cell>
          <cell r="L2" t="str">
            <v>Line 1 of Suitability requirement 2: Change When injected six consecutive times, the relative standard deviation for the retention time of the advantame peak is NMT 1.0% for the Standard solution having the concentration of USP Advantame RS closest to
160 µg/mL. to:
When injected six consecutive times, the relative standard deviation of the advantame content (when calculated according to the instructions in the Analysis section) is NMT 3.0% for the Standard solution having the concentration of USP Advantame RS closest to
160 µg/mL.</v>
          </cell>
        </row>
        <row r="3">
          <cell r="E3" t="str">
            <v>FI2015</v>
          </cell>
          <cell r="J3">
            <v>42370</v>
          </cell>
          <cell r="L3" t="str">
            <v>Please see the compendial notice here: http://www.usp.org/food- ingredients/notices/correcti on-fcc-9-third-supplement- online-appendix-xiii- adulterants-and- contaminants-food- ingredients-pe</v>
          </cell>
        </row>
        <row r="4">
          <cell r="E4" t="str">
            <v>FI2015</v>
          </cell>
          <cell r="J4">
            <v>42261</v>
          </cell>
          <cell r="L4" t="str">
            <v>Line 1 of Primer set 2: Change
The PCR sample preparation prepared with Primer set 2 gives an amplification product of
492 base pairs with an SNP identified as (underlined in the following 15 base pair sequence): GCGGGCAAGTGCTGG.
to:
The PCR sample preparation prepared with Primer set 2 gives an amplification product of 492 base pairs with an SNP identified as (underlined in the following 15 base pair sequence): GCGGGCAAGTGCTGG.</v>
          </cell>
        </row>
        <row r="5">
          <cell r="E5" t="str">
            <v>FI2015</v>
          </cell>
          <cell r="J5">
            <v>42261</v>
          </cell>
          <cell r="L5" t="str">
            <v>Line 1 of Primer set 1: Change
The PCR sample preparation prepared with Primer set 1 gives an amplification product of
351 base pairs with an SNP identified as (underlined in the following 15 base pair sequence): CTTCAGATTTTAGGC. The SNP location is 44 base pairs from the 5' end of the forward primer described in Primer set 1. The sequence of the amplicon should be determined by validated, standard sequencing technologies.
to:
The PCR sample preparation prepared with Primer set 1 gives an amplification product of
351 base pairs with an SNP identified as (underlined in the following 15 base pair sequence): CTTCAGATTTTAGGC. The SNP location is 44 base pairs from the 5' end of the forward primer described in Primer set 1. The sequence of the amplicon should be determined by validated, standard sequencing technologies.
AND
Line 1 of Primer set 2: Change
The PCR sample preparation prepared with Primer set 2 gives an amplification product of
531 base pairs with an SNP identified as (underlined in the following 15 base pair sequence): GCCCGCTCAAACGAA. The SNP location is 279 base pairs from the 5' end of the forward primer described in Primer set 2. The sequence of the amplicon should be determined by validated, standard sequencing technologies.
to:
The PCR sample preparation prepared with Primer set 2 gives an amplification product of
531 base pairs with an SNP identified as (underlined in the following 15 base pair sequence): GCCCGCTCAAACGAA. The SNP location is 279 base pairs from the 5' end of the forward primer described in Primer set 2. The sequence of the amplicon should be determined by validated, standard sequencing technologies.</v>
          </cell>
        </row>
        <row r="6">
          <cell r="E6" t="str">
            <v>FI2015</v>
          </cell>
          <cell r="J6">
            <v>42186</v>
          </cell>
          <cell r="L6" t="str">
            <v>Row 2 of Column 4 of Table
2: Change
134-34-9 to:
6409-21-8</v>
          </cell>
        </row>
        <row r="7">
          <cell r="E7" t="str">
            <v>FI2015</v>
          </cell>
          <cell r="J7">
            <v>42186</v>
          </cell>
          <cell r="L7" t="str">
            <v>Change the test name
Infrared Absorption to:
Infrared Spectra
AND
Line 1 of Acceptance criteria: Change
The spectrum of the sample exhibits maxima at the same wavelengths as those in the spectrum displayed below.
to:
The spectrum of the sample exhibits relative maxima at the same wavelengths as those in the spectrum displayed below.</v>
          </cell>
        </row>
        <row r="8">
          <cell r="E8" t="str">
            <v>FI2015</v>
          </cell>
          <cell r="J8">
            <v>42186</v>
          </cell>
          <cell r="L8" t="str">
            <v>Line 2 of Acceptance criteria: Change: calculated on the dried basis
to: calculated on the anhydrous basis</v>
          </cell>
        </row>
        <row r="9">
          <cell r="E9" t="str">
            <v>FI2015</v>
          </cell>
          <cell r="J9">
            <v>42186</v>
          </cell>
          <cell r="L9" t="str">
            <v>Line 1 of Acceptance criteria: Change
NLT 90% when the reducing sugar content is 88% or greater; NLT 93% when the reducing sugar content is between 20.0% and 88.0%
to:
NLT 90% when the reducing sugar content is 88% or greater, calculated on the anhydrous basis; NLT 93% when the reducing sugar content is between 20.0% and 88.0%, calculated on the anhydrous basis</v>
          </cell>
        </row>
        <row r="10">
          <cell r="E10" t="str">
            <v>FI2015</v>
          </cell>
          <cell r="L10" t="str">
            <v>Line 3: Change
With ammonium molybdate TS, a yellow precipitate, which is soluble in 6 N ammonium hydroxide, is formed.
to:
Acidified solutions of orthophosphates yield a yellow precipitate with ammonium molybdate TS, which is soluble in 6 N ammonium hydroxide.</v>
          </cell>
        </row>
        <row r="11">
          <cell r="E11" t="str">
            <v>FI2015</v>
          </cell>
          <cell r="J11">
            <v>42370</v>
          </cell>
          <cell r="L11" t="str">
            <v>Line 6: Change Cistus ladaniferus L. to:
Cistus ladanifer L.</v>
          </cell>
        </row>
        <row r="12">
          <cell r="E12" t="str">
            <v>FI2015</v>
          </cell>
          <cell r="L12" t="str">
            <v>Line 1 of Primer set 1: Change
The PCR sample preparation prepared with Primer set 1 gives an amplification product of 365  base pairs  with  two SNPs. The first SNP is identified as (underlined in the  following 15  base pair sequence): GAGTAAATTCCATCA and the  location is 49  base
pairs  from the  5' end  of the forward primer described in Primer  set 1. The second SNP is identified as (underlined in the  following
15  base pair sequence): TTCAATTGAAGTTTG and the  location is 241 base pairs from the  5' end  of the forward primer described in Primer  set 1. The sequence of the  amplicon should  be determined by validated, standard sequencing technologies.
to:
The PCR sample preparation prepared with Primer  set 1 gives  an amplification product of 365  base pairs  with  two
SNPs. The first SNP is identified as (underlined in the  following 15  base pair sequence): GAGTAAAITCCATCA and the  location is 49  base
pairs  from the  5' end  of the forward primer described in Primer  set 1. The second SNP is identified as (underlined in the  following
15  base pair sequence): TTCAATTG8AGTTTG and the  location is 241 base pairs  from the  5' end  of the forward primer described in Primer  set 1. The sequence of the  amplicon should  be determined by validated, standard sequencing technologies.
AND
Line 1 of Primer set 2: The PCR sample preparation prepared with Primer  set 1</v>
          </cell>
        </row>
        <row r="13">
          <cell r="J13">
            <v>42186</v>
          </cell>
          <cell r="L13" t="str">
            <v>Line 10 of Analysis:
Change
Determine the  absorbance of each solution in a 1-cm cell at the wavelength of maximum absorbance at about 650 nm.
to:
Determine the absorbance of each solution in a 1-cm cell at 650 nm.</v>
          </cell>
        </row>
        <row r="14">
          <cell r="E14" t="str">
            <v>FI2015</v>
          </cell>
          <cell r="J14">
            <v>42186</v>
          </cell>
          <cell r="L14" t="str">
            <v>Line 14 of Procedure: Change
10.0 mL of 1 N iodine VS, to:
10.0 mL of 0.1 N iodine VS,</v>
          </cell>
        </row>
        <row r="15">
          <cell r="E15" t="str">
            <v>FI2015</v>
          </cell>
          <cell r="J15">
            <v>42186</v>
          </cell>
          <cell r="L15" t="str">
            <v>Line 1 of Sample solution: Change
10 g in 35 mL of water to:
10 g in 35 mL of water. [NOTE—Prepare enough solution to be used for further analysis. Split the final volume into two equal portions.]
AND
Line 1 of Solution B: Change
Transfer 25 mL of Sample solution
to:
Entirely transfer one of the two equal portions prepared in the Sample solution
AND
Line 1 of Solution C: Change
Transfer 25 mL of Sample solution
to:
Entirely transfer the second equal portion prepared in the Sample solution</v>
          </cell>
        </row>
        <row r="16">
          <cell r="E16" t="str">
            <v>FI2015</v>
          </cell>
          <cell r="J16">
            <v>42186</v>
          </cell>
          <cell r="L16" t="str">
            <v>Line 3 of Acceptance criteria: Change
(NMT 4.8 mg/kg as SO4.)
to:
(NMT 4.8 g/kg as SO4.)</v>
          </cell>
        </row>
        <row r="17">
          <cell r="E17" t="str">
            <v>FI2015</v>
          </cell>
          <cell r="J17">
            <v>42186</v>
          </cell>
          <cell r="L17" t="str">
            <v>Line 1 of the second Equation of Analysis: Change
Result = (HS/HL) × (RRFS/WS) × [(WL × WISS2)/200] × 104 to:
Result = (HS/HL) × (RRFS/WS) × [(WL × WISS2)/200] × 100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5"/>
  <sheetViews>
    <sheetView showGridLines="0" tabSelected="1" topLeftCell="F1" zoomScale="110" zoomScaleNormal="110" workbookViewId="0">
      <pane ySplit="1" topLeftCell="A81" activePane="bottomLeft" state="frozen"/>
      <selection activeCell="H1" sqref="H1"/>
      <selection pane="bottomLeft" activeCell="F85" sqref="F85"/>
    </sheetView>
  </sheetViews>
  <sheetFormatPr defaultRowHeight="14.4" x14ac:dyDescent="0.3"/>
  <cols>
    <col min="1" max="1" width="10.44140625" hidden="1" customWidth="1"/>
    <col min="2" max="2" width="6" hidden="1" customWidth="1"/>
    <col min="3" max="3" width="6.5546875" hidden="1" customWidth="1"/>
    <col min="4" max="4" width="7.44140625" hidden="1" customWidth="1"/>
    <col min="5" max="5" width="23.5546875" hidden="1" customWidth="1"/>
    <col min="6" max="6" width="31.44140625" customWidth="1"/>
    <col min="7" max="7" width="10.6640625" hidden="1" customWidth="1"/>
    <col min="8" max="8" width="9.5546875" customWidth="1"/>
    <col min="9" max="9" width="7.6640625" customWidth="1"/>
    <col min="10" max="10" width="9.88671875" style="12" customWidth="1"/>
    <col min="11" max="11" width="6.5546875" hidden="1" customWidth="1"/>
    <col min="12" max="12" width="7.5546875" bestFit="1" customWidth="1"/>
    <col min="13" max="13" width="12.44140625" customWidth="1"/>
    <col min="14" max="14" width="16.88671875" customWidth="1"/>
    <col min="15" max="15" width="8.6640625" customWidth="1"/>
    <col min="16" max="16" width="9" hidden="1" customWidth="1"/>
    <col min="17" max="17" width="13.44140625" style="18" customWidth="1"/>
    <col min="18" max="18" width="12.77734375" customWidth="1"/>
    <col min="19" max="19" width="12.33203125" style="18" customWidth="1"/>
    <col min="20" max="20" width="11.6640625" style="15" customWidth="1"/>
    <col min="21" max="21" width="13.5546875" customWidth="1"/>
    <col min="22" max="23" width="14.44140625" customWidth="1"/>
  </cols>
  <sheetData>
    <row r="1" spans="1:23" ht="26.4" customHeight="1" x14ac:dyDescent="0.3">
      <c r="A1" s="1" t="s">
        <v>0</v>
      </c>
      <c r="B1" s="1" t="s">
        <v>1</v>
      </c>
      <c r="C1" s="1" t="s">
        <v>2</v>
      </c>
      <c r="D1" s="1" t="s">
        <v>3</v>
      </c>
      <c r="E1" s="1" t="s">
        <v>4</v>
      </c>
      <c r="F1" s="2" t="s">
        <v>52</v>
      </c>
      <c r="G1" s="1" t="s">
        <v>6</v>
      </c>
      <c r="H1" s="1" t="s">
        <v>3</v>
      </c>
      <c r="I1" s="1" t="s">
        <v>67</v>
      </c>
      <c r="J1" s="1" t="s">
        <v>7</v>
      </c>
      <c r="K1" s="1"/>
      <c r="L1" s="1" t="s">
        <v>53</v>
      </c>
      <c r="M1" s="1" t="s">
        <v>61</v>
      </c>
      <c r="N1" s="1" t="s">
        <v>58</v>
      </c>
      <c r="O1" s="1" t="s">
        <v>8</v>
      </c>
      <c r="P1" s="1" t="s">
        <v>54</v>
      </c>
      <c r="Q1" s="24" t="s">
        <v>59</v>
      </c>
      <c r="R1" s="1" t="s">
        <v>134</v>
      </c>
      <c r="S1" s="24" t="s">
        <v>93</v>
      </c>
      <c r="T1" s="1" t="s">
        <v>64</v>
      </c>
      <c r="U1" s="1" t="s">
        <v>96</v>
      </c>
      <c r="V1" s="6"/>
      <c r="W1" s="6"/>
    </row>
    <row r="2" spans="1:23" ht="29.4" customHeight="1" x14ac:dyDescent="0.3">
      <c r="A2" s="3">
        <v>496152</v>
      </c>
      <c r="B2" s="3">
        <v>20</v>
      </c>
      <c r="C2" s="3" t="s">
        <v>9</v>
      </c>
      <c r="D2" s="3" t="s">
        <v>10</v>
      </c>
      <c r="E2" s="4" t="s">
        <v>11</v>
      </c>
      <c r="F2" s="5" t="s">
        <v>12</v>
      </c>
      <c r="G2" s="3">
        <v>10</v>
      </c>
      <c r="H2" s="3" t="s">
        <v>10</v>
      </c>
      <c r="I2" s="3" t="s">
        <v>68</v>
      </c>
      <c r="J2" s="11" t="s">
        <v>55</v>
      </c>
      <c r="K2" s="3" t="s">
        <v>10</v>
      </c>
      <c r="L2" s="3" t="s">
        <v>13</v>
      </c>
      <c r="M2" s="3" t="s">
        <v>14</v>
      </c>
      <c r="N2" s="3" t="s">
        <v>60</v>
      </c>
      <c r="O2" s="3" t="s">
        <v>69</v>
      </c>
      <c r="P2" s="3"/>
      <c r="Q2" s="10">
        <v>42430</v>
      </c>
      <c r="R2" s="8">
        <v>42522</v>
      </c>
      <c r="S2" s="10" t="s">
        <v>94</v>
      </c>
      <c r="T2" s="13" t="s">
        <v>65</v>
      </c>
      <c r="U2" s="8">
        <v>42461</v>
      </c>
      <c r="V2" s="7"/>
      <c r="W2" s="7"/>
    </row>
    <row r="3" spans="1:23" ht="26.4" customHeight="1" x14ac:dyDescent="0.3">
      <c r="A3" s="3">
        <v>496153</v>
      </c>
      <c r="B3" s="3">
        <v>20</v>
      </c>
      <c r="C3" s="3" t="s">
        <v>15</v>
      </c>
      <c r="D3" s="3" t="s">
        <v>10</v>
      </c>
      <c r="E3" s="4" t="s">
        <v>16</v>
      </c>
      <c r="F3" s="5" t="s">
        <v>17</v>
      </c>
      <c r="G3" s="3">
        <v>20</v>
      </c>
      <c r="H3" s="3" t="s">
        <v>10</v>
      </c>
      <c r="I3" s="3" t="s">
        <v>68</v>
      </c>
      <c r="J3" s="11" t="s">
        <v>56</v>
      </c>
      <c r="K3" s="3"/>
      <c r="L3" s="3" t="s">
        <v>13</v>
      </c>
      <c r="M3" s="3" t="s">
        <v>14</v>
      </c>
      <c r="N3" s="3" t="s">
        <v>60</v>
      </c>
      <c r="O3" s="3" t="s">
        <v>69</v>
      </c>
      <c r="P3" s="3"/>
      <c r="Q3" s="10">
        <v>42430</v>
      </c>
      <c r="R3" s="8">
        <v>42522</v>
      </c>
      <c r="S3" s="10" t="s">
        <v>94</v>
      </c>
      <c r="T3" s="13" t="s">
        <v>65</v>
      </c>
      <c r="U3" s="8">
        <v>42461</v>
      </c>
      <c r="V3" s="7"/>
      <c r="W3" s="7"/>
    </row>
    <row r="4" spans="1:23" ht="35.4" customHeight="1" x14ac:dyDescent="0.3">
      <c r="A4" s="3">
        <v>496154</v>
      </c>
      <c r="B4" s="3">
        <v>20</v>
      </c>
      <c r="C4" s="3" t="s">
        <v>18</v>
      </c>
      <c r="D4" s="3" t="s">
        <v>10</v>
      </c>
      <c r="E4" s="4" t="s">
        <v>19</v>
      </c>
      <c r="F4" s="5" t="s">
        <v>20</v>
      </c>
      <c r="G4" s="3">
        <v>30</v>
      </c>
      <c r="H4" s="3" t="s">
        <v>10</v>
      </c>
      <c r="I4" s="3" t="s">
        <v>68</v>
      </c>
      <c r="J4" s="11" t="s">
        <v>57</v>
      </c>
      <c r="K4" s="3"/>
      <c r="L4" s="3" t="s">
        <v>13</v>
      </c>
      <c r="M4" s="3" t="s">
        <v>14</v>
      </c>
      <c r="N4" s="3" t="s">
        <v>60</v>
      </c>
      <c r="O4" s="3" t="s">
        <v>69</v>
      </c>
      <c r="P4" s="3"/>
      <c r="Q4" s="10">
        <v>42430</v>
      </c>
      <c r="R4" s="8">
        <v>42522</v>
      </c>
      <c r="S4" s="10" t="s">
        <v>94</v>
      </c>
      <c r="T4" s="13" t="s">
        <v>65</v>
      </c>
      <c r="U4" s="8">
        <v>42461</v>
      </c>
      <c r="V4" s="7"/>
      <c r="W4" s="7"/>
    </row>
    <row r="5" spans="1:23" ht="27.6" customHeight="1" x14ac:dyDescent="0.3">
      <c r="A5" s="3">
        <v>496155</v>
      </c>
      <c r="B5" s="3">
        <v>20</v>
      </c>
      <c r="C5" s="3" t="s">
        <v>21</v>
      </c>
      <c r="D5" s="3" t="s">
        <v>10</v>
      </c>
      <c r="E5" s="4" t="s">
        <v>22</v>
      </c>
      <c r="F5" s="5" t="s">
        <v>23</v>
      </c>
      <c r="G5" s="3">
        <v>40</v>
      </c>
      <c r="H5" s="3" t="s">
        <v>10</v>
      </c>
      <c r="I5" s="3" t="s">
        <v>68</v>
      </c>
      <c r="J5" s="11" t="s">
        <v>57</v>
      </c>
      <c r="K5" s="3"/>
      <c r="L5" s="3" t="s">
        <v>13</v>
      </c>
      <c r="M5" s="3" t="s">
        <v>14</v>
      </c>
      <c r="N5" s="3" t="s">
        <v>60</v>
      </c>
      <c r="O5" s="3" t="s">
        <v>69</v>
      </c>
      <c r="P5" s="3"/>
      <c r="Q5" s="10">
        <v>42430</v>
      </c>
      <c r="R5" s="8">
        <v>42522</v>
      </c>
      <c r="S5" s="10" t="s">
        <v>94</v>
      </c>
      <c r="T5" s="13" t="s">
        <v>65</v>
      </c>
      <c r="U5" s="8">
        <v>42461</v>
      </c>
      <c r="V5" s="7"/>
      <c r="W5" s="7"/>
    </row>
    <row r="6" spans="1:23" ht="36.6" customHeight="1" x14ac:dyDescent="0.3">
      <c r="A6" s="3">
        <v>496156</v>
      </c>
      <c r="B6" s="3">
        <v>20</v>
      </c>
      <c r="C6" s="3" t="s">
        <v>24</v>
      </c>
      <c r="D6" s="3" t="s">
        <v>10</v>
      </c>
      <c r="E6" s="4" t="s">
        <v>25</v>
      </c>
      <c r="F6" s="5" t="s">
        <v>26</v>
      </c>
      <c r="G6" s="3">
        <v>50</v>
      </c>
      <c r="H6" s="3" t="s">
        <v>10</v>
      </c>
      <c r="I6" s="3" t="s">
        <v>68</v>
      </c>
      <c r="J6" s="11" t="s">
        <v>55</v>
      </c>
      <c r="K6" s="3"/>
      <c r="L6" s="3" t="s">
        <v>13</v>
      </c>
      <c r="M6" s="3" t="s">
        <v>14</v>
      </c>
      <c r="N6" s="3" t="s">
        <v>60</v>
      </c>
      <c r="O6" s="3" t="s">
        <v>69</v>
      </c>
      <c r="P6" s="3"/>
      <c r="Q6" s="10">
        <v>42430</v>
      </c>
      <c r="R6" s="8">
        <v>42522</v>
      </c>
      <c r="S6" s="10" t="s">
        <v>94</v>
      </c>
      <c r="T6" s="13" t="s">
        <v>65</v>
      </c>
      <c r="U6" s="8">
        <v>42461</v>
      </c>
      <c r="V6" s="7"/>
      <c r="W6" s="7"/>
    </row>
    <row r="7" spans="1:23" ht="28.8" customHeight="1" x14ac:dyDescent="0.3">
      <c r="A7" s="3">
        <v>496163</v>
      </c>
      <c r="B7" s="3">
        <v>20</v>
      </c>
      <c r="C7" s="3" t="s">
        <v>27</v>
      </c>
      <c r="D7" s="3" t="s">
        <v>5</v>
      </c>
      <c r="E7" s="4" t="s">
        <v>28</v>
      </c>
      <c r="F7" s="5" t="s">
        <v>29</v>
      </c>
      <c r="G7" s="3">
        <v>120</v>
      </c>
      <c r="H7" s="3" t="s">
        <v>5</v>
      </c>
      <c r="I7" s="3" t="s">
        <v>68</v>
      </c>
      <c r="J7" s="11" t="s">
        <v>57</v>
      </c>
      <c r="K7" s="3"/>
      <c r="L7" s="3" t="s">
        <v>13</v>
      </c>
      <c r="M7" s="3" t="s">
        <v>14</v>
      </c>
      <c r="N7" s="3" t="s">
        <v>60</v>
      </c>
      <c r="O7" s="3" t="s">
        <v>69</v>
      </c>
      <c r="P7" s="3"/>
      <c r="Q7" s="10">
        <v>42430</v>
      </c>
      <c r="R7" s="8">
        <v>42522</v>
      </c>
      <c r="S7" s="10" t="s">
        <v>94</v>
      </c>
      <c r="T7" s="13" t="s">
        <v>65</v>
      </c>
      <c r="U7" s="8">
        <v>42461</v>
      </c>
      <c r="V7" s="7"/>
      <c r="W7" s="7"/>
    </row>
    <row r="8" spans="1:23" ht="40.799999999999997" customHeight="1" x14ac:dyDescent="0.3">
      <c r="A8" s="3">
        <v>496157</v>
      </c>
      <c r="B8" s="3">
        <v>20</v>
      </c>
      <c r="C8" s="3" t="s">
        <v>30</v>
      </c>
      <c r="D8" s="3" t="s">
        <v>5</v>
      </c>
      <c r="E8" s="4" t="s">
        <v>31</v>
      </c>
      <c r="F8" s="5" t="s">
        <v>32</v>
      </c>
      <c r="G8" s="3">
        <v>60</v>
      </c>
      <c r="H8" s="3" t="s">
        <v>5</v>
      </c>
      <c r="I8" s="3" t="s">
        <v>68</v>
      </c>
      <c r="J8" s="11" t="s">
        <v>56</v>
      </c>
      <c r="K8" s="3"/>
      <c r="L8" s="3" t="s">
        <v>13</v>
      </c>
      <c r="M8" s="3" t="s">
        <v>14</v>
      </c>
      <c r="N8" s="3" t="s">
        <v>60</v>
      </c>
      <c r="O8" s="3" t="s">
        <v>69</v>
      </c>
      <c r="P8" s="3"/>
      <c r="Q8" s="10">
        <v>42430</v>
      </c>
      <c r="R8" s="8">
        <v>42522</v>
      </c>
      <c r="S8" s="10" t="s">
        <v>94</v>
      </c>
      <c r="T8" s="13" t="s">
        <v>65</v>
      </c>
      <c r="U8" s="8">
        <v>42461</v>
      </c>
      <c r="V8" s="7"/>
      <c r="W8" s="7"/>
    </row>
    <row r="9" spans="1:23" ht="33.6" customHeight="1" x14ac:dyDescent="0.3">
      <c r="A9" s="3">
        <v>496158</v>
      </c>
      <c r="B9" s="3">
        <v>20</v>
      </c>
      <c r="C9" s="3" t="s">
        <v>33</v>
      </c>
      <c r="D9" s="3" t="s">
        <v>5</v>
      </c>
      <c r="E9" s="4" t="s">
        <v>34</v>
      </c>
      <c r="F9" s="5" t="s">
        <v>35</v>
      </c>
      <c r="G9" s="3">
        <v>70</v>
      </c>
      <c r="H9" s="3" t="s">
        <v>5</v>
      </c>
      <c r="I9" s="3" t="s">
        <v>68</v>
      </c>
      <c r="J9" s="11" t="s">
        <v>57</v>
      </c>
      <c r="K9" s="3"/>
      <c r="L9" s="3" t="s">
        <v>13</v>
      </c>
      <c r="M9" s="3" t="s">
        <v>14</v>
      </c>
      <c r="N9" s="3" t="s">
        <v>60</v>
      </c>
      <c r="O9" s="3" t="s">
        <v>69</v>
      </c>
      <c r="P9" s="3"/>
      <c r="Q9" s="10">
        <v>42430</v>
      </c>
      <c r="R9" s="8">
        <v>42522</v>
      </c>
      <c r="S9" s="10" t="s">
        <v>94</v>
      </c>
      <c r="T9" s="13" t="s">
        <v>65</v>
      </c>
      <c r="U9" s="8">
        <v>42461</v>
      </c>
      <c r="V9" s="7"/>
      <c r="W9" s="7"/>
    </row>
    <row r="10" spans="1:23" ht="36.6" customHeight="1" x14ac:dyDescent="0.3">
      <c r="A10" s="3">
        <v>496159</v>
      </c>
      <c r="B10" s="3">
        <v>20</v>
      </c>
      <c r="C10" s="3" t="s">
        <v>36</v>
      </c>
      <c r="D10" s="3" t="s">
        <v>5</v>
      </c>
      <c r="E10" s="4" t="s">
        <v>37</v>
      </c>
      <c r="F10" s="5" t="s">
        <v>38</v>
      </c>
      <c r="G10" s="3">
        <v>80</v>
      </c>
      <c r="H10" s="3" t="s">
        <v>5</v>
      </c>
      <c r="I10" s="3" t="s">
        <v>68</v>
      </c>
      <c r="J10" s="11" t="s">
        <v>57</v>
      </c>
      <c r="K10" s="3"/>
      <c r="L10" s="3" t="s">
        <v>13</v>
      </c>
      <c r="M10" s="3" t="s">
        <v>14</v>
      </c>
      <c r="N10" s="3" t="s">
        <v>60</v>
      </c>
      <c r="O10" s="3" t="s">
        <v>69</v>
      </c>
      <c r="P10" s="3"/>
      <c r="Q10" s="10">
        <v>42430</v>
      </c>
      <c r="R10" s="8">
        <v>42522</v>
      </c>
      <c r="S10" s="10" t="s">
        <v>94</v>
      </c>
      <c r="T10" s="13" t="s">
        <v>65</v>
      </c>
      <c r="U10" s="8">
        <v>42461</v>
      </c>
      <c r="V10" s="7"/>
      <c r="W10" s="7"/>
    </row>
    <row r="11" spans="1:23" ht="21.6" x14ac:dyDescent="0.3">
      <c r="A11" s="3">
        <v>496160</v>
      </c>
      <c r="B11" s="3">
        <v>20</v>
      </c>
      <c r="C11" s="3" t="s">
        <v>39</v>
      </c>
      <c r="D11" s="3" t="s">
        <v>5</v>
      </c>
      <c r="E11" s="4" t="s">
        <v>40</v>
      </c>
      <c r="F11" s="5" t="s">
        <v>41</v>
      </c>
      <c r="G11" s="3">
        <v>90</v>
      </c>
      <c r="H11" s="3" t="s">
        <v>5</v>
      </c>
      <c r="I11" s="3" t="s">
        <v>68</v>
      </c>
      <c r="J11" s="11" t="s">
        <v>56</v>
      </c>
      <c r="K11" s="3"/>
      <c r="L11" s="3" t="s">
        <v>13</v>
      </c>
      <c r="M11" s="3" t="s">
        <v>14</v>
      </c>
      <c r="N11" s="3" t="s">
        <v>60</v>
      </c>
      <c r="O11" s="3" t="s">
        <v>69</v>
      </c>
      <c r="P11" s="3"/>
      <c r="Q11" s="10">
        <v>42430</v>
      </c>
      <c r="R11" s="8">
        <v>42531</v>
      </c>
      <c r="S11" s="10" t="s">
        <v>94</v>
      </c>
      <c r="T11" s="13" t="s">
        <v>65</v>
      </c>
      <c r="U11" s="8">
        <v>42461</v>
      </c>
      <c r="V11" s="7"/>
      <c r="W11" s="7"/>
    </row>
    <row r="12" spans="1:23" ht="21.6" x14ac:dyDescent="0.3">
      <c r="A12" s="3">
        <v>496161</v>
      </c>
      <c r="B12" s="3">
        <v>20</v>
      </c>
      <c r="C12" s="3" t="s">
        <v>42</v>
      </c>
      <c r="D12" s="3" t="s">
        <v>10</v>
      </c>
      <c r="E12" s="4" t="s">
        <v>43</v>
      </c>
      <c r="F12" s="5" t="s">
        <v>44</v>
      </c>
      <c r="G12" s="3">
        <v>100</v>
      </c>
      <c r="H12" s="3" t="s">
        <v>10</v>
      </c>
      <c r="I12" s="3" t="s">
        <v>68</v>
      </c>
      <c r="J12" s="11" t="s">
        <v>55</v>
      </c>
      <c r="K12" s="3"/>
      <c r="L12" s="3" t="s">
        <v>13</v>
      </c>
      <c r="M12" s="3" t="s">
        <v>14</v>
      </c>
      <c r="N12" s="3" t="s">
        <v>60</v>
      </c>
      <c r="O12" s="3" t="s">
        <v>69</v>
      </c>
      <c r="P12" s="3"/>
      <c r="Q12" s="10">
        <v>42430</v>
      </c>
      <c r="R12" s="8">
        <v>42522</v>
      </c>
      <c r="S12" s="10" t="s">
        <v>94</v>
      </c>
      <c r="T12" s="13" t="s">
        <v>65</v>
      </c>
      <c r="U12" s="8">
        <v>42461</v>
      </c>
      <c r="V12" s="7"/>
      <c r="W12" s="7"/>
    </row>
    <row r="13" spans="1:23" ht="21.6" x14ac:dyDescent="0.3">
      <c r="A13" s="3">
        <v>496162</v>
      </c>
      <c r="B13" s="3">
        <v>20</v>
      </c>
      <c r="C13" s="3" t="s">
        <v>45</v>
      </c>
      <c r="D13" s="3" t="s">
        <v>10</v>
      </c>
      <c r="E13" s="4" t="s">
        <v>46</v>
      </c>
      <c r="F13" s="5" t="s">
        <v>47</v>
      </c>
      <c r="G13" s="3">
        <v>110</v>
      </c>
      <c r="H13" s="3" t="s">
        <v>10</v>
      </c>
      <c r="I13" s="3" t="s">
        <v>68</v>
      </c>
      <c r="J13" s="11" t="s">
        <v>55</v>
      </c>
      <c r="K13" s="3"/>
      <c r="L13" s="3" t="s">
        <v>13</v>
      </c>
      <c r="M13" s="3" t="s">
        <v>14</v>
      </c>
      <c r="N13" s="3" t="s">
        <v>60</v>
      </c>
      <c r="O13" s="3" t="s">
        <v>69</v>
      </c>
      <c r="P13" s="3"/>
      <c r="Q13" s="10">
        <v>42430</v>
      </c>
      <c r="R13" s="8">
        <v>42522</v>
      </c>
      <c r="S13" s="10" t="s">
        <v>94</v>
      </c>
      <c r="T13" s="13" t="s">
        <v>65</v>
      </c>
      <c r="U13" s="8">
        <v>42461</v>
      </c>
      <c r="V13" s="7"/>
      <c r="W13" s="7"/>
    </row>
    <row r="14" spans="1:23" ht="21.6" x14ac:dyDescent="0.3">
      <c r="A14" s="3">
        <v>496165</v>
      </c>
      <c r="B14" s="3">
        <v>20</v>
      </c>
      <c r="C14" s="3" t="s">
        <v>48</v>
      </c>
      <c r="D14" s="3" t="s">
        <v>10</v>
      </c>
      <c r="E14" s="4" t="s">
        <v>49</v>
      </c>
      <c r="F14" s="5" t="s">
        <v>50</v>
      </c>
      <c r="G14" s="3">
        <v>140</v>
      </c>
      <c r="H14" s="3" t="s">
        <v>10</v>
      </c>
      <c r="I14" s="3" t="s">
        <v>68</v>
      </c>
      <c r="J14" s="11" t="s">
        <v>56</v>
      </c>
      <c r="K14" s="3"/>
      <c r="L14" s="3" t="s">
        <v>13</v>
      </c>
      <c r="M14" s="3" t="s">
        <v>14</v>
      </c>
      <c r="N14" s="3" t="s">
        <v>60</v>
      </c>
      <c r="O14" s="3" t="s">
        <v>69</v>
      </c>
      <c r="P14" s="3"/>
      <c r="Q14" s="10">
        <v>42430</v>
      </c>
      <c r="R14" s="8">
        <v>42522</v>
      </c>
      <c r="S14" s="10" t="s">
        <v>94</v>
      </c>
      <c r="T14" s="13" t="s">
        <v>65</v>
      </c>
      <c r="U14" s="8">
        <v>42461</v>
      </c>
      <c r="V14" s="7"/>
      <c r="W14" s="7"/>
    </row>
    <row r="15" spans="1:23" ht="21.6" x14ac:dyDescent="0.3">
      <c r="A15" s="3"/>
      <c r="B15" s="3"/>
      <c r="C15" s="3"/>
      <c r="D15" s="3"/>
      <c r="E15" s="4"/>
      <c r="F15" s="5" t="s">
        <v>51</v>
      </c>
      <c r="G15" s="3">
        <v>150</v>
      </c>
      <c r="H15" s="3" t="s">
        <v>5</v>
      </c>
      <c r="I15" s="3" t="s">
        <v>68</v>
      </c>
      <c r="J15" s="11" t="s">
        <v>55</v>
      </c>
      <c r="K15" s="3"/>
      <c r="L15" s="3" t="s">
        <v>13</v>
      </c>
      <c r="M15" s="3" t="s">
        <v>14</v>
      </c>
      <c r="N15" s="3" t="s">
        <v>60</v>
      </c>
      <c r="O15" s="3" t="s">
        <v>69</v>
      </c>
      <c r="P15" s="3"/>
      <c r="Q15" s="10">
        <v>42430</v>
      </c>
      <c r="R15" s="8">
        <v>42522</v>
      </c>
      <c r="S15" s="10" t="s">
        <v>94</v>
      </c>
      <c r="T15" s="13" t="s">
        <v>65</v>
      </c>
      <c r="U15" s="8">
        <v>42461</v>
      </c>
      <c r="V15" s="7"/>
      <c r="W15" s="7"/>
    </row>
    <row r="16" spans="1:23" ht="21.6" x14ac:dyDescent="0.3">
      <c r="A16" s="3"/>
      <c r="B16" s="3"/>
      <c r="C16" s="3"/>
      <c r="D16" s="3"/>
      <c r="E16" s="4"/>
      <c r="F16" s="5" t="s">
        <v>62</v>
      </c>
      <c r="G16" s="3"/>
      <c r="H16" s="3" t="s">
        <v>5</v>
      </c>
      <c r="I16" s="3" t="s">
        <v>68</v>
      </c>
      <c r="J16" s="11" t="s">
        <v>56</v>
      </c>
      <c r="K16" s="3"/>
      <c r="L16" s="3" t="s">
        <v>13</v>
      </c>
      <c r="M16" s="3" t="s">
        <v>14</v>
      </c>
      <c r="N16" s="8" t="s">
        <v>65</v>
      </c>
      <c r="O16" s="9" t="s">
        <v>66</v>
      </c>
      <c r="P16" s="9"/>
      <c r="Q16" s="10" t="s">
        <v>65</v>
      </c>
      <c r="R16" s="10" t="s">
        <v>65</v>
      </c>
      <c r="S16" s="10" t="s">
        <v>65</v>
      </c>
      <c r="T16" s="14" t="s">
        <v>90</v>
      </c>
      <c r="U16" s="8">
        <v>42461</v>
      </c>
      <c r="V16" s="7"/>
      <c r="W16" s="7"/>
    </row>
    <row r="17" spans="1:23" ht="26.4" customHeight="1" x14ac:dyDescent="0.3">
      <c r="A17" s="3"/>
      <c r="B17" s="3"/>
      <c r="C17" s="3"/>
      <c r="D17" s="3"/>
      <c r="E17" s="4"/>
      <c r="F17" s="5" t="s">
        <v>63</v>
      </c>
      <c r="G17" s="3"/>
      <c r="H17" s="3" t="s">
        <v>10</v>
      </c>
      <c r="I17" s="3" t="s">
        <v>68</v>
      </c>
      <c r="J17" s="11" t="s">
        <v>56</v>
      </c>
      <c r="K17" s="3"/>
      <c r="L17" s="3" t="s">
        <v>13</v>
      </c>
      <c r="M17" s="3" t="s">
        <v>14</v>
      </c>
      <c r="N17" s="8" t="s">
        <v>65</v>
      </c>
      <c r="O17" s="9" t="s">
        <v>66</v>
      </c>
      <c r="P17" s="9"/>
      <c r="Q17" s="10" t="s">
        <v>65</v>
      </c>
      <c r="R17" s="10" t="s">
        <v>65</v>
      </c>
      <c r="S17" s="10" t="s">
        <v>65</v>
      </c>
      <c r="T17" s="14" t="s">
        <v>90</v>
      </c>
      <c r="U17" s="8">
        <v>42461</v>
      </c>
      <c r="V17" s="7"/>
      <c r="W17" s="7"/>
    </row>
    <row r="18" spans="1:23" ht="36" customHeight="1" x14ac:dyDescent="0.3">
      <c r="A18" s="3"/>
      <c r="B18" s="3"/>
      <c r="C18" s="3"/>
      <c r="D18" s="3"/>
      <c r="E18" s="4"/>
      <c r="F18" s="5" t="s">
        <v>91</v>
      </c>
      <c r="G18" s="3"/>
      <c r="H18" s="3" t="s">
        <v>5</v>
      </c>
      <c r="I18" s="3" t="s">
        <v>68</v>
      </c>
      <c r="J18" s="11" t="s">
        <v>92</v>
      </c>
      <c r="K18" s="3"/>
      <c r="L18" s="3" t="s">
        <v>13</v>
      </c>
      <c r="M18" s="3" t="s">
        <v>14</v>
      </c>
      <c r="N18" s="8" t="s">
        <v>65</v>
      </c>
      <c r="O18" s="9" t="s">
        <v>66</v>
      </c>
      <c r="P18" s="9"/>
      <c r="Q18" s="10" t="s">
        <v>65</v>
      </c>
      <c r="R18" s="10" t="s">
        <v>65</v>
      </c>
      <c r="S18" s="10" t="s">
        <v>65</v>
      </c>
      <c r="T18" s="14" t="s">
        <v>90</v>
      </c>
      <c r="U18" s="8">
        <v>42461</v>
      </c>
      <c r="V18" s="7"/>
      <c r="W18" s="7"/>
    </row>
    <row r="19" spans="1:23" ht="29.4" customHeight="1" x14ac:dyDescent="0.3">
      <c r="A19" s="3"/>
      <c r="B19" s="3"/>
      <c r="C19" s="3"/>
      <c r="D19" s="3"/>
      <c r="E19" s="4"/>
      <c r="F19" s="5" t="s">
        <v>72</v>
      </c>
      <c r="G19" s="3"/>
      <c r="H19" s="3" t="s">
        <v>10</v>
      </c>
      <c r="I19" s="3" t="s">
        <v>68</v>
      </c>
      <c r="J19" s="11" t="s">
        <v>56</v>
      </c>
      <c r="K19" s="3"/>
      <c r="L19" s="3" t="s">
        <v>13</v>
      </c>
      <c r="M19" s="3" t="str">
        <f>[1]controller!$Q$2</f>
        <v>2015/12</v>
      </c>
      <c r="N19" s="8" t="s">
        <v>89</v>
      </c>
      <c r="O19" s="9" t="s">
        <v>69</v>
      </c>
      <c r="P19" s="9"/>
      <c r="Q19" s="10">
        <v>42614</v>
      </c>
      <c r="R19" s="10">
        <v>42705</v>
      </c>
      <c r="S19" s="10" t="s">
        <v>95</v>
      </c>
      <c r="T19" s="13" t="s">
        <v>65</v>
      </c>
      <c r="U19" s="10">
        <v>42583</v>
      </c>
      <c r="V19" s="7"/>
      <c r="W19" s="7"/>
    </row>
    <row r="20" spans="1:23" ht="28.95" customHeight="1" x14ac:dyDescent="0.3">
      <c r="A20" s="3"/>
      <c r="B20" s="3"/>
      <c r="C20" s="3"/>
      <c r="D20" s="3"/>
      <c r="E20" s="4"/>
      <c r="F20" s="5" t="s">
        <v>74</v>
      </c>
      <c r="G20" s="3"/>
      <c r="H20" s="3" t="s">
        <v>10</v>
      </c>
      <c r="I20" s="3" t="s">
        <v>68</v>
      </c>
      <c r="J20" s="11" t="s">
        <v>57</v>
      </c>
      <c r="K20" s="3"/>
      <c r="L20" s="3" t="s">
        <v>13</v>
      </c>
      <c r="M20" s="3" t="str">
        <f>[1]controller!$Q$2</f>
        <v>2015/12</v>
      </c>
      <c r="N20" s="8" t="s">
        <v>89</v>
      </c>
      <c r="O20" s="9" t="s">
        <v>69</v>
      </c>
      <c r="P20" s="9"/>
      <c r="Q20" s="10">
        <v>42614</v>
      </c>
      <c r="R20" s="10">
        <v>42705</v>
      </c>
      <c r="S20" s="10" t="s">
        <v>95</v>
      </c>
      <c r="T20" s="13" t="s">
        <v>65</v>
      </c>
      <c r="U20" s="10">
        <v>42583</v>
      </c>
      <c r="V20" s="7"/>
      <c r="W20" s="7"/>
    </row>
    <row r="21" spans="1:23" ht="33" customHeight="1" x14ac:dyDescent="0.3">
      <c r="A21" s="3"/>
      <c r="B21" s="3"/>
      <c r="C21" s="3"/>
      <c r="D21" s="3"/>
      <c r="E21" s="4"/>
      <c r="F21" s="5" t="s">
        <v>75</v>
      </c>
      <c r="G21" s="3"/>
      <c r="H21" s="3" t="s">
        <v>5</v>
      </c>
      <c r="I21" s="3" t="s">
        <v>68</v>
      </c>
      <c r="J21" s="11" t="s">
        <v>56</v>
      </c>
      <c r="K21" s="3"/>
      <c r="L21" s="3" t="s">
        <v>13</v>
      </c>
      <c r="M21" s="3" t="str">
        <f>[1]controller!$Q$2</f>
        <v>2015/12</v>
      </c>
      <c r="N21" s="8" t="s">
        <v>89</v>
      </c>
      <c r="O21" s="9" t="s">
        <v>69</v>
      </c>
      <c r="P21" s="9"/>
      <c r="Q21" s="10">
        <v>42614</v>
      </c>
      <c r="R21" s="10">
        <v>42706</v>
      </c>
      <c r="S21" s="10" t="s">
        <v>95</v>
      </c>
      <c r="T21" s="13" t="s">
        <v>65</v>
      </c>
      <c r="U21" s="10">
        <v>42583</v>
      </c>
      <c r="V21" s="7"/>
      <c r="W21" s="7"/>
    </row>
    <row r="22" spans="1:23" ht="31.95" customHeight="1" x14ac:dyDescent="0.3">
      <c r="A22" s="3"/>
      <c r="B22" s="3"/>
      <c r="C22" s="3"/>
      <c r="D22" s="3"/>
      <c r="E22" s="4"/>
      <c r="F22" s="5" t="s">
        <v>76</v>
      </c>
      <c r="G22" s="3"/>
      <c r="H22" s="3" t="s">
        <v>5</v>
      </c>
      <c r="I22" s="3" t="s">
        <v>68</v>
      </c>
      <c r="J22" s="11" t="s">
        <v>55</v>
      </c>
      <c r="K22" s="3"/>
      <c r="L22" s="3" t="s">
        <v>13</v>
      </c>
      <c r="M22" s="3" t="str">
        <f>[1]controller!$Q$2</f>
        <v>2015/12</v>
      </c>
      <c r="N22" s="8" t="s">
        <v>89</v>
      </c>
      <c r="O22" s="9" t="s">
        <v>69</v>
      </c>
      <c r="P22" s="9"/>
      <c r="Q22" s="10">
        <v>42614</v>
      </c>
      <c r="R22" s="10">
        <v>42707</v>
      </c>
      <c r="S22" s="10" t="s">
        <v>95</v>
      </c>
      <c r="T22" s="13" t="s">
        <v>65</v>
      </c>
      <c r="U22" s="10">
        <v>42583</v>
      </c>
      <c r="V22" s="7"/>
      <c r="W22" s="7"/>
    </row>
    <row r="23" spans="1:23" ht="34.950000000000003" customHeight="1" x14ac:dyDescent="0.3">
      <c r="A23" s="3"/>
      <c r="B23" s="3"/>
      <c r="C23" s="3"/>
      <c r="D23" s="3"/>
      <c r="E23" s="4"/>
      <c r="F23" s="5" t="s">
        <v>78</v>
      </c>
      <c r="G23" s="3"/>
      <c r="H23" s="3" t="s">
        <v>10</v>
      </c>
      <c r="I23" s="3" t="s">
        <v>68</v>
      </c>
      <c r="J23" s="11" t="s">
        <v>55</v>
      </c>
      <c r="K23" s="3"/>
      <c r="L23" s="3" t="s">
        <v>13</v>
      </c>
      <c r="M23" s="3" t="str">
        <f>[1]controller!$Q$2</f>
        <v>2015/12</v>
      </c>
      <c r="N23" s="8" t="s">
        <v>89</v>
      </c>
      <c r="O23" s="9" t="s">
        <v>69</v>
      </c>
      <c r="P23" s="9"/>
      <c r="Q23" s="10">
        <v>42614</v>
      </c>
      <c r="R23" s="10">
        <v>42707</v>
      </c>
      <c r="S23" s="10" t="s">
        <v>95</v>
      </c>
      <c r="T23" s="13" t="s">
        <v>65</v>
      </c>
      <c r="U23" s="10">
        <v>42583</v>
      </c>
      <c r="V23" s="7"/>
      <c r="W23" s="7"/>
    </row>
    <row r="24" spans="1:23" ht="30.6" customHeight="1" x14ac:dyDescent="0.3">
      <c r="A24" s="3"/>
      <c r="B24" s="3"/>
      <c r="C24" s="3"/>
      <c r="D24" s="3"/>
      <c r="E24" s="4"/>
      <c r="F24" s="5" t="s">
        <v>79</v>
      </c>
      <c r="G24" s="3"/>
      <c r="H24" s="3" t="s">
        <v>10</v>
      </c>
      <c r="I24" s="3" t="s">
        <v>68</v>
      </c>
      <c r="J24" s="11" t="s">
        <v>56</v>
      </c>
      <c r="K24" s="3"/>
      <c r="L24" s="3" t="s">
        <v>13</v>
      </c>
      <c r="M24" s="3" t="str">
        <f>[1]controller!$Q$2</f>
        <v>2015/12</v>
      </c>
      <c r="N24" s="8" t="s">
        <v>89</v>
      </c>
      <c r="O24" s="9" t="s">
        <v>69</v>
      </c>
      <c r="P24" s="9"/>
      <c r="Q24" s="10">
        <v>42614</v>
      </c>
      <c r="R24" s="10">
        <v>42708</v>
      </c>
      <c r="S24" s="10" t="s">
        <v>95</v>
      </c>
      <c r="T24" s="13" t="s">
        <v>65</v>
      </c>
      <c r="U24" s="10">
        <v>42583</v>
      </c>
      <c r="V24" s="7"/>
      <c r="W24" s="7"/>
    </row>
    <row r="25" spans="1:23" ht="27.6" customHeight="1" x14ac:dyDescent="0.3">
      <c r="A25" s="3"/>
      <c r="B25" s="3"/>
      <c r="C25" s="3"/>
      <c r="D25" s="3"/>
      <c r="E25" s="4"/>
      <c r="F25" s="5" t="s">
        <v>80</v>
      </c>
      <c r="G25" s="3"/>
      <c r="H25" s="3" t="s">
        <v>10</v>
      </c>
      <c r="I25" s="3" t="s">
        <v>68</v>
      </c>
      <c r="J25" s="11" t="s">
        <v>56</v>
      </c>
      <c r="K25" s="3"/>
      <c r="L25" s="3" t="s">
        <v>13</v>
      </c>
      <c r="M25" s="3" t="str">
        <f>[1]controller!$Q$2</f>
        <v>2015/12</v>
      </c>
      <c r="N25" s="8" t="s">
        <v>89</v>
      </c>
      <c r="O25" s="9" t="s">
        <v>69</v>
      </c>
      <c r="P25" s="9"/>
      <c r="Q25" s="10">
        <v>42614</v>
      </c>
      <c r="R25" s="10">
        <v>42709</v>
      </c>
      <c r="S25" s="10" t="s">
        <v>95</v>
      </c>
      <c r="T25" s="13" t="s">
        <v>65</v>
      </c>
      <c r="U25" s="10">
        <v>42583</v>
      </c>
      <c r="V25" s="7"/>
      <c r="W25" s="7"/>
    </row>
    <row r="26" spans="1:23" ht="29.4" customHeight="1" x14ac:dyDescent="0.3">
      <c r="A26" s="3"/>
      <c r="B26" s="3"/>
      <c r="C26" s="3"/>
      <c r="D26" s="3"/>
      <c r="E26" s="4"/>
      <c r="F26" s="5" t="s">
        <v>81</v>
      </c>
      <c r="G26" s="3"/>
      <c r="H26" s="3" t="s">
        <v>10</v>
      </c>
      <c r="I26" s="3" t="s">
        <v>68</v>
      </c>
      <c r="J26" s="11" t="s">
        <v>56</v>
      </c>
      <c r="K26" s="3"/>
      <c r="L26" s="3" t="s">
        <v>13</v>
      </c>
      <c r="M26" s="3" t="str">
        <f>[1]controller!$Q$2</f>
        <v>2015/12</v>
      </c>
      <c r="N26" s="8" t="s">
        <v>89</v>
      </c>
      <c r="O26" s="9" t="s">
        <v>69</v>
      </c>
      <c r="P26" s="9"/>
      <c r="Q26" s="10">
        <v>42614</v>
      </c>
      <c r="R26" s="10">
        <v>42710</v>
      </c>
      <c r="S26" s="10" t="s">
        <v>95</v>
      </c>
      <c r="T26" s="13" t="s">
        <v>65</v>
      </c>
      <c r="U26" s="10">
        <v>42583</v>
      </c>
      <c r="V26" s="7"/>
      <c r="W26" s="7"/>
    </row>
    <row r="27" spans="1:23" ht="28.2" customHeight="1" x14ac:dyDescent="0.3">
      <c r="A27" s="3"/>
      <c r="B27" s="3"/>
      <c r="C27" s="3"/>
      <c r="D27" s="3"/>
      <c r="E27" s="4"/>
      <c r="F27" s="5" t="s">
        <v>83</v>
      </c>
      <c r="G27" s="3"/>
      <c r="H27" s="3" t="s">
        <v>5</v>
      </c>
      <c r="I27" s="3" t="s">
        <v>68</v>
      </c>
      <c r="J27" s="11" t="s">
        <v>57</v>
      </c>
      <c r="K27" s="3"/>
      <c r="L27" s="3" t="s">
        <v>13</v>
      </c>
      <c r="M27" s="3" t="str">
        <f>[1]controller!$Q$2</f>
        <v>2015/12</v>
      </c>
      <c r="N27" s="8" t="s">
        <v>89</v>
      </c>
      <c r="O27" s="9" t="s">
        <v>69</v>
      </c>
      <c r="P27" s="9"/>
      <c r="Q27" s="10">
        <v>42614</v>
      </c>
      <c r="R27" s="10">
        <v>42710</v>
      </c>
      <c r="S27" s="10" t="s">
        <v>95</v>
      </c>
      <c r="T27" s="13" t="s">
        <v>65</v>
      </c>
      <c r="U27" s="10">
        <v>42583</v>
      </c>
      <c r="V27" s="7"/>
      <c r="W27" s="7"/>
    </row>
    <row r="28" spans="1:23" ht="28.2" customHeight="1" x14ac:dyDescent="0.3">
      <c r="A28" s="3"/>
      <c r="B28" s="3"/>
      <c r="C28" s="3"/>
      <c r="D28" s="3"/>
      <c r="E28" s="4"/>
      <c r="F28" s="5" t="s">
        <v>63</v>
      </c>
      <c r="G28" s="3"/>
      <c r="H28" s="3" t="s">
        <v>10</v>
      </c>
      <c r="I28" s="3" t="s">
        <v>68</v>
      </c>
      <c r="J28" s="11" t="s">
        <v>56</v>
      </c>
      <c r="K28" s="3"/>
      <c r="L28" s="3" t="s">
        <v>13</v>
      </c>
      <c r="M28" s="3" t="str">
        <f>[1]controller!$Q$2</f>
        <v>2015/12</v>
      </c>
      <c r="N28" s="8" t="s">
        <v>89</v>
      </c>
      <c r="O28" s="9" t="s">
        <v>69</v>
      </c>
      <c r="P28" s="9"/>
      <c r="Q28" s="10">
        <v>42615</v>
      </c>
      <c r="R28" s="10">
        <v>42711</v>
      </c>
      <c r="S28" s="10" t="s">
        <v>95</v>
      </c>
      <c r="T28" s="13" t="s">
        <v>65</v>
      </c>
      <c r="U28" s="10">
        <v>42583</v>
      </c>
      <c r="V28" s="7"/>
      <c r="W28" s="7"/>
    </row>
    <row r="29" spans="1:23" ht="32.4" customHeight="1" x14ac:dyDescent="0.3">
      <c r="A29" s="3"/>
      <c r="B29" s="3"/>
      <c r="C29" s="3"/>
      <c r="D29" s="3"/>
      <c r="E29" s="4"/>
      <c r="F29" s="5" t="s">
        <v>84</v>
      </c>
      <c r="G29" s="3"/>
      <c r="H29" s="3" t="s">
        <v>10</v>
      </c>
      <c r="I29" s="3" t="s">
        <v>68</v>
      </c>
      <c r="J29" s="11" t="s">
        <v>55</v>
      </c>
      <c r="K29" s="3"/>
      <c r="L29" s="3" t="s">
        <v>13</v>
      </c>
      <c r="M29" s="3" t="str">
        <f>[1]controller!$Q$2</f>
        <v>2015/12</v>
      </c>
      <c r="N29" s="8" t="s">
        <v>89</v>
      </c>
      <c r="O29" s="9" t="s">
        <v>69</v>
      </c>
      <c r="P29" s="9"/>
      <c r="Q29" s="10">
        <v>42616</v>
      </c>
      <c r="R29" s="10">
        <v>42712</v>
      </c>
      <c r="S29" s="10" t="s">
        <v>95</v>
      </c>
      <c r="T29" s="13" t="s">
        <v>65</v>
      </c>
      <c r="U29" s="10">
        <v>42583</v>
      </c>
      <c r="V29" s="7"/>
      <c r="W29" s="7"/>
    </row>
    <row r="30" spans="1:23" ht="33" customHeight="1" x14ac:dyDescent="0.3">
      <c r="A30" s="3"/>
      <c r="B30" s="3"/>
      <c r="C30" s="3"/>
      <c r="D30" s="3"/>
      <c r="E30" s="4"/>
      <c r="F30" s="5" t="s">
        <v>86</v>
      </c>
      <c r="G30" s="3"/>
      <c r="H30" s="3" t="s">
        <v>5</v>
      </c>
      <c r="I30" s="3" t="s">
        <v>68</v>
      </c>
      <c r="J30" s="11" t="s">
        <v>56</v>
      </c>
      <c r="K30" s="3"/>
      <c r="L30" s="3" t="s">
        <v>13</v>
      </c>
      <c r="M30" s="3" t="str">
        <f>[1]controller!$Q$2</f>
        <v>2015/12</v>
      </c>
      <c r="N30" s="8" t="s">
        <v>89</v>
      </c>
      <c r="O30" s="9" t="s">
        <v>69</v>
      </c>
      <c r="P30" s="9"/>
      <c r="Q30" s="10">
        <v>42616</v>
      </c>
      <c r="R30" s="10">
        <v>42705</v>
      </c>
      <c r="S30" s="10" t="s">
        <v>95</v>
      </c>
      <c r="T30" s="13" t="s">
        <v>65</v>
      </c>
      <c r="U30" s="10">
        <v>42583</v>
      </c>
      <c r="V30" s="7"/>
      <c r="W30" s="7"/>
    </row>
    <row r="31" spans="1:23" ht="21.6" x14ac:dyDescent="0.3">
      <c r="A31" s="5"/>
      <c r="B31" s="3"/>
      <c r="C31" s="3"/>
      <c r="D31" s="3"/>
      <c r="E31" s="11"/>
      <c r="F31" s="5" t="s">
        <v>70</v>
      </c>
      <c r="G31" s="3"/>
      <c r="H31" s="3" t="s">
        <v>5</v>
      </c>
      <c r="I31" s="3" t="s">
        <v>68</v>
      </c>
      <c r="J31" s="11" t="s">
        <v>56</v>
      </c>
      <c r="K31" s="3"/>
      <c r="L31" s="3" t="s">
        <v>13</v>
      </c>
      <c r="M31" s="3" t="str">
        <f>[1]controller!$Q$2</f>
        <v>2015/12</v>
      </c>
      <c r="N31" s="8" t="s">
        <v>65</v>
      </c>
      <c r="O31" s="9" t="s">
        <v>66</v>
      </c>
      <c r="P31" s="9"/>
      <c r="Q31" s="10" t="s">
        <v>65</v>
      </c>
      <c r="R31" s="10" t="s">
        <v>65</v>
      </c>
      <c r="S31" s="10" t="s">
        <v>65</v>
      </c>
      <c r="T31" s="14" t="str">
        <f>[2]controller!$N$8</f>
        <v>Waiting for RS</v>
      </c>
      <c r="U31" s="10">
        <v>42583</v>
      </c>
    </row>
    <row r="32" spans="1:23" ht="21.6" x14ac:dyDescent="0.3">
      <c r="A32" s="5"/>
      <c r="B32" s="3"/>
      <c r="C32" s="3"/>
      <c r="D32" s="3"/>
      <c r="E32" s="11"/>
      <c r="F32" s="5" t="s">
        <v>71</v>
      </c>
      <c r="G32" s="3"/>
      <c r="H32" s="3" t="s">
        <v>10</v>
      </c>
      <c r="I32" s="3" t="s">
        <v>68</v>
      </c>
      <c r="J32" s="11" t="s">
        <v>56</v>
      </c>
      <c r="K32" s="3"/>
      <c r="L32" s="3" t="s">
        <v>13</v>
      </c>
      <c r="M32" s="3" t="str">
        <f>[1]controller!$Q$2</f>
        <v>2015/12</v>
      </c>
      <c r="N32" s="8" t="s">
        <v>65</v>
      </c>
      <c r="O32" s="9" t="s">
        <v>66</v>
      </c>
      <c r="P32" s="9"/>
      <c r="Q32" s="10" t="s">
        <v>65</v>
      </c>
      <c r="R32" s="10" t="s">
        <v>65</v>
      </c>
      <c r="S32" s="10" t="s">
        <v>65</v>
      </c>
      <c r="T32" s="14" t="str">
        <f>[2]controller!$N$8</f>
        <v>Waiting for RS</v>
      </c>
      <c r="U32" s="10">
        <v>42583</v>
      </c>
    </row>
    <row r="33" spans="1:21" ht="21.6" x14ac:dyDescent="0.3">
      <c r="A33" s="5"/>
      <c r="B33" s="3"/>
      <c r="C33" s="3"/>
      <c r="D33" s="3"/>
      <c r="E33" s="11"/>
      <c r="F33" s="5" t="s">
        <v>73</v>
      </c>
      <c r="G33" s="3"/>
      <c r="H33" s="3" t="s">
        <v>10</v>
      </c>
      <c r="I33" s="3" t="s">
        <v>68</v>
      </c>
      <c r="J33" s="11" t="s">
        <v>57</v>
      </c>
      <c r="K33" s="3"/>
      <c r="L33" s="3" t="s">
        <v>13</v>
      </c>
      <c r="M33" s="3" t="str">
        <f>[1]controller!$Q$2</f>
        <v>2015/12</v>
      </c>
      <c r="N33" s="8" t="s">
        <v>65</v>
      </c>
      <c r="O33" s="9" t="s">
        <v>66</v>
      </c>
      <c r="P33" s="9"/>
      <c r="Q33" s="10" t="s">
        <v>65</v>
      </c>
      <c r="R33" s="10" t="s">
        <v>65</v>
      </c>
      <c r="S33" s="10" t="s">
        <v>65</v>
      </c>
      <c r="T33" s="14" t="str">
        <f>[2]controller!$N$8</f>
        <v>Waiting for RS</v>
      </c>
      <c r="U33" s="10">
        <v>42583</v>
      </c>
    </row>
    <row r="34" spans="1:21" ht="21.6" x14ac:dyDescent="0.3">
      <c r="A34" s="5"/>
      <c r="B34" s="3"/>
      <c r="C34" s="3"/>
      <c r="D34" s="3"/>
      <c r="E34" s="11"/>
      <c r="F34" s="5" t="s">
        <v>62</v>
      </c>
      <c r="G34" s="3"/>
      <c r="H34" s="3" t="s">
        <v>5</v>
      </c>
      <c r="I34" s="3" t="s">
        <v>68</v>
      </c>
      <c r="J34" s="11" t="s">
        <v>56</v>
      </c>
      <c r="K34" s="3"/>
      <c r="L34" s="3" t="s">
        <v>13</v>
      </c>
      <c r="M34" s="9" t="s">
        <v>14</v>
      </c>
      <c r="N34" s="8" t="s">
        <v>65</v>
      </c>
      <c r="O34" s="9" t="s">
        <v>66</v>
      </c>
      <c r="P34" s="9"/>
      <c r="Q34" s="10" t="s">
        <v>65</v>
      </c>
      <c r="R34" s="10" t="s">
        <v>65</v>
      </c>
      <c r="S34" s="10" t="s">
        <v>65</v>
      </c>
      <c r="T34" s="14" t="str">
        <f>[2]controller!$N$8</f>
        <v>Waiting for RS</v>
      </c>
      <c r="U34" s="10">
        <v>42583</v>
      </c>
    </row>
    <row r="35" spans="1:21" ht="21.6" x14ac:dyDescent="0.3">
      <c r="A35" s="5"/>
      <c r="B35" s="3"/>
      <c r="C35" s="3"/>
      <c r="D35" s="3"/>
      <c r="E35" s="11"/>
      <c r="F35" s="5" t="s">
        <v>77</v>
      </c>
      <c r="G35" s="3"/>
      <c r="H35" s="3" t="s">
        <v>5</v>
      </c>
      <c r="I35" s="3" t="s">
        <v>68</v>
      </c>
      <c r="J35" s="11" t="s">
        <v>55</v>
      </c>
      <c r="K35" s="3"/>
      <c r="L35" s="3" t="s">
        <v>13</v>
      </c>
      <c r="M35" s="9" t="str">
        <f>$M$31</f>
        <v>2015/12</v>
      </c>
      <c r="N35" s="8" t="s">
        <v>65</v>
      </c>
      <c r="O35" s="9" t="s">
        <v>66</v>
      </c>
      <c r="P35" s="9"/>
      <c r="Q35" s="10" t="s">
        <v>65</v>
      </c>
      <c r="R35" s="10" t="s">
        <v>65</v>
      </c>
      <c r="S35" s="10" t="s">
        <v>65</v>
      </c>
      <c r="T35" s="14" t="str">
        <f>[2]controller!$N$8</f>
        <v>Waiting for RS</v>
      </c>
      <c r="U35" s="10">
        <v>42583</v>
      </c>
    </row>
    <row r="36" spans="1:21" ht="21.6" x14ac:dyDescent="0.3">
      <c r="A36" s="5"/>
      <c r="B36" s="3"/>
      <c r="C36" s="3"/>
      <c r="D36" s="3"/>
      <c r="E36" s="11"/>
      <c r="F36" s="5" t="s">
        <v>82</v>
      </c>
      <c r="G36" s="3"/>
      <c r="H36" s="3" t="s">
        <v>10</v>
      </c>
      <c r="I36" s="3" t="s">
        <v>68</v>
      </c>
      <c r="J36" s="11" t="s">
        <v>55</v>
      </c>
      <c r="K36" s="3"/>
      <c r="L36" s="3" t="s">
        <v>13</v>
      </c>
      <c r="M36" s="9" t="str">
        <f>$M$31</f>
        <v>2015/12</v>
      </c>
      <c r="N36" s="8" t="s">
        <v>65</v>
      </c>
      <c r="O36" s="9" t="s">
        <v>66</v>
      </c>
      <c r="P36" s="9"/>
      <c r="Q36" s="10" t="s">
        <v>65</v>
      </c>
      <c r="R36" s="10" t="s">
        <v>65</v>
      </c>
      <c r="S36" s="10" t="s">
        <v>65</v>
      </c>
      <c r="T36" s="14" t="str">
        <f>[2]controller!$N$8</f>
        <v>Waiting for RS</v>
      </c>
      <c r="U36" s="10">
        <v>42583</v>
      </c>
    </row>
    <row r="37" spans="1:21" s="18" customFormat="1" ht="21.6" x14ac:dyDescent="0.3">
      <c r="A37" s="16"/>
      <c r="B37" s="9"/>
      <c r="C37" s="9"/>
      <c r="D37" s="9"/>
      <c r="E37" s="17"/>
      <c r="F37" s="16" t="s">
        <v>85</v>
      </c>
      <c r="G37" s="9"/>
      <c r="H37" s="9" t="s">
        <v>5</v>
      </c>
      <c r="I37" s="9" t="s">
        <v>68</v>
      </c>
      <c r="J37" s="17" t="s">
        <v>87</v>
      </c>
      <c r="K37" s="9"/>
      <c r="L37" s="9" t="s">
        <v>13</v>
      </c>
      <c r="M37" s="9" t="s">
        <v>14</v>
      </c>
      <c r="N37" s="10" t="s">
        <v>65</v>
      </c>
      <c r="O37" s="9" t="s">
        <v>66</v>
      </c>
      <c r="P37" s="9"/>
      <c r="Q37" s="10" t="s">
        <v>65</v>
      </c>
      <c r="R37" s="10" t="s">
        <v>65</v>
      </c>
      <c r="S37" s="10" t="s">
        <v>65</v>
      </c>
      <c r="T37" s="14" t="str">
        <f>[2]controller!$N$8</f>
        <v>Waiting for RS</v>
      </c>
      <c r="U37" s="10">
        <v>42583</v>
      </c>
    </row>
    <row r="38" spans="1:21" s="18" customFormat="1" ht="21.6" x14ac:dyDescent="0.3">
      <c r="A38" s="16"/>
      <c r="B38" s="9"/>
      <c r="C38" s="9"/>
      <c r="D38" s="9"/>
      <c r="E38" s="17"/>
      <c r="F38" s="16" t="s">
        <v>62</v>
      </c>
      <c r="G38" s="9"/>
      <c r="H38" s="9" t="s">
        <v>5</v>
      </c>
      <c r="I38" s="9" t="s">
        <v>68</v>
      </c>
      <c r="J38" s="17" t="s">
        <v>56</v>
      </c>
      <c r="K38" s="9"/>
      <c r="L38" s="9" t="s">
        <v>13</v>
      </c>
      <c r="M38" s="9" t="s">
        <v>14</v>
      </c>
      <c r="N38" s="10" t="s">
        <v>65</v>
      </c>
      <c r="O38" s="9" t="s">
        <v>66</v>
      </c>
      <c r="P38" s="9"/>
      <c r="Q38" s="10" t="s">
        <v>65</v>
      </c>
      <c r="R38" s="10" t="s">
        <v>65</v>
      </c>
      <c r="S38" s="10" t="s">
        <v>65</v>
      </c>
      <c r="T38" s="14" t="s">
        <v>88</v>
      </c>
      <c r="U38" s="10">
        <v>42583</v>
      </c>
    </row>
    <row r="39" spans="1:21" s="18" customFormat="1" ht="37.200000000000003" customHeight="1" x14ac:dyDescent="0.3">
      <c r="A39" s="16"/>
      <c r="B39" s="9"/>
      <c r="C39" s="9"/>
      <c r="D39" s="9"/>
      <c r="E39" s="17"/>
      <c r="F39" s="16" t="s">
        <v>63</v>
      </c>
      <c r="G39" s="9"/>
      <c r="H39" s="9" t="s">
        <v>10</v>
      </c>
      <c r="I39" s="9" t="s">
        <v>68</v>
      </c>
      <c r="J39" s="17" t="s">
        <v>56</v>
      </c>
      <c r="K39" s="9"/>
      <c r="L39" s="9" t="s">
        <v>13</v>
      </c>
      <c r="M39" s="9" t="s">
        <v>97</v>
      </c>
      <c r="N39" s="10" t="s">
        <v>65</v>
      </c>
      <c r="O39" s="9" t="s">
        <v>66</v>
      </c>
      <c r="P39" s="9"/>
      <c r="Q39" s="10" t="s">
        <v>65</v>
      </c>
      <c r="R39" s="10" t="s">
        <v>65</v>
      </c>
      <c r="S39" s="10" t="s">
        <v>65</v>
      </c>
      <c r="T39" s="14" t="s">
        <v>88</v>
      </c>
      <c r="U39" s="10">
        <v>42583</v>
      </c>
    </row>
    <row r="40" spans="1:21" s="18" customFormat="1" ht="352.95" customHeight="1" x14ac:dyDescent="0.3">
      <c r="A40" s="16"/>
      <c r="B40" s="9"/>
      <c r="C40" s="9"/>
      <c r="D40" s="9"/>
      <c r="E40" s="17"/>
      <c r="F40" s="19" t="s">
        <v>98</v>
      </c>
      <c r="G40" s="9"/>
      <c r="H40" s="20" t="s">
        <v>10</v>
      </c>
      <c r="I40" s="19" t="s">
        <v>114</v>
      </c>
      <c r="J40" s="22" t="s">
        <v>115</v>
      </c>
      <c r="K40" s="22" t="s">
        <v>13</v>
      </c>
      <c r="L40" s="22" t="str">
        <f>'[3]Table 1'!E2</f>
        <v>FI2015</v>
      </c>
      <c r="M40" s="19" t="s">
        <v>119</v>
      </c>
      <c r="N40" s="23" t="s">
        <v>65</v>
      </c>
      <c r="O40" s="22" t="s">
        <v>65</v>
      </c>
      <c r="P40" s="22"/>
      <c r="Q40" s="26">
        <v>42356</v>
      </c>
      <c r="R40" s="23">
        <f>'[3]Table 1'!J2</f>
        <v>42370</v>
      </c>
      <c r="S40" s="25" t="s">
        <v>135</v>
      </c>
      <c r="T40" s="21" t="str">
        <f>'[3]Table 1'!L2</f>
        <v>Line 1 of Suitability requirement 2: Change When injected six consecutive times, the relative standard deviation for the retention time of the advantame peak is NMT 1.0% for the Standard solution having the concentration of USP Advantame RS closest to
160 µg/mL. to:
When injected six consecutive times, the relative standard deviation of the advantame content (when calculated according to the instructions in the Analysis section) is NMT 3.0% for the Standard solution having the concentration of USP Advantame RS closest to
160 µg/mL.</v>
      </c>
      <c r="U40" s="23">
        <v>42583</v>
      </c>
    </row>
    <row r="41" spans="1:21" s="18" customFormat="1" ht="112.95" customHeight="1" x14ac:dyDescent="0.3">
      <c r="A41" s="16"/>
      <c r="B41" s="9"/>
      <c r="C41" s="9"/>
      <c r="D41" s="9"/>
      <c r="E41" s="17"/>
      <c r="F41" s="19" t="s">
        <v>99</v>
      </c>
      <c r="G41" s="9"/>
      <c r="H41" s="20" t="s">
        <v>10</v>
      </c>
      <c r="I41" s="19" t="s">
        <v>114</v>
      </c>
      <c r="J41" s="22" t="s">
        <v>116</v>
      </c>
      <c r="K41" s="22" t="s">
        <v>13</v>
      </c>
      <c r="L41" s="22" t="str">
        <f>'[3]Table 1'!E3</f>
        <v>FI2015</v>
      </c>
      <c r="M41" s="19" t="s">
        <v>120</v>
      </c>
      <c r="N41" s="23" t="s">
        <v>65</v>
      </c>
      <c r="O41" s="22" t="s">
        <v>65</v>
      </c>
      <c r="P41" s="22"/>
      <c r="Q41" s="26">
        <v>42356</v>
      </c>
      <c r="R41" s="23">
        <f>'[3]Table 1'!J3</f>
        <v>42370</v>
      </c>
      <c r="S41" s="25" t="s">
        <v>135</v>
      </c>
      <c r="T41" s="21" t="str">
        <f>'[3]Table 1'!L3</f>
        <v>Please see the compendial notice here: http://www.usp.org/food- ingredients/notices/correcti on-fcc-9-third-supplement- online-appendix-xiii- adulterants-and- contaminants-food- ingredients-pe</v>
      </c>
      <c r="U41" s="23">
        <v>42583</v>
      </c>
    </row>
    <row r="42" spans="1:21" s="18" customFormat="1" ht="349.2" customHeight="1" x14ac:dyDescent="0.3">
      <c r="A42" s="16"/>
      <c r="B42" s="9"/>
      <c r="C42" s="9"/>
      <c r="D42" s="9"/>
      <c r="E42" s="17"/>
      <c r="F42" s="19" t="s">
        <v>100</v>
      </c>
      <c r="G42" s="9"/>
      <c r="H42" s="20" t="s">
        <v>10</v>
      </c>
      <c r="I42" s="19" t="s">
        <v>114</v>
      </c>
      <c r="J42" s="22" t="s">
        <v>115</v>
      </c>
      <c r="K42" s="22" t="s">
        <v>13</v>
      </c>
      <c r="L42" s="22" t="str">
        <f>'[3]Table 1'!E4</f>
        <v>FI2015</v>
      </c>
      <c r="M42" s="19" t="s">
        <v>121</v>
      </c>
      <c r="N42" s="23" t="s">
        <v>65</v>
      </c>
      <c r="O42" s="22" t="s">
        <v>65</v>
      </c>
      <c r="P42" s="22"/>
      <c r="Q42" s="26">
        <v>42258</v>
      </c>
      <c r="R42" s="23">
        <f>'[3]Table 1'!J4</f>
        <v>42261</v>
      </c>
      <c r="S42" s="25" t="s">
        <v>135</v>
      </c>
      <c r="T42" s="21" t="str">
        <f>'[3]Table 1'!L4</f>
        <v>Line 1 of Primer set 2: Change
The PCR sample preparation prepared with Primer set 2 gives an amplification product of
492 base pairs with an SNP identified as (underlined in the following 15 base pair sequence): GCGGGCAAGTGCTGG.
to:
The PCR sample preparation prepared with Primer set 2 gives an amplification product of 492 base pairs with an SNP identified as (underlined in the following 15 base pair sequence): GCGGGCAAGTGCTGG.</v>
      </c>
      <c r="U42" s="23">
        <v>42583</v>
      </c>
    </row>
    <row r="43" spans="1:21" s="18" customFormat="1" ht="409.6" x14ac:dyDescent="0.3">
      <c r="A43" s="16"/>
      <c r="B43" s="9"/>
      <c r="C43" s="9"/>
      <c r="D43" s="9"/>
      <c r="E43" s="17"/>
      <c r="F43" s="19" t="s">
        <v>101</v>
      </c>
      <c r="G43" s="9"/>
      <c r="H43" s="20" t="s">
        <v>10</v>
      </c>
      <c r="I43" s="19" t="s">
        <v>114</v>
      </c>
      <c r="J43" s="22" t="s">
        <v>115</v>
      </c>
      <c r="K43" s="22" t="s">
        <v>13</v>
      </c>
      <c r="L43" s="22" t="str">
        <f>'[3]Table 1'!E5</f>
        <v>FI2015</v>
      </c>
      <c r="M43" s="19" t="s">
        <v>121</v>
      </c>
      <c r="N43" s="23" t="s">
        <v>65</v>
      </c>
      <c r="O43" s="9" t="s">
        <v>65</v>
      </c>
      <c r="P43" s="9"/>
      <c r="Q43" s="26">
        <v>42258</v>
      </c>
      <c r="R43" s="10">
        <f>'[3]Table 1'!J5</f>
        <v>42261</v>
      </c>
      <c r="S43" s="25" t="s">
        <v>135</v>
      </c>
      <c r="T43" s="21" t="str">
        <f>'[3]Table 1'!L5</f>
        <v>Line 1 of Primer set 1: Change
The PCR sample preparation prepared with Primer set 1 gives an amplification product of
351 base pairs with an SNP identified as (underlined in the following 15 base pair sequence): CTTCAGATTTTAGGC. The SNP location is 44 base pairs from the 5' end of the forward primer described in Primer set 1. The sequence of the amplicon should be determined by validated, standard sequencing technologies.
to:
The PCR sample preparation prepared with Primer set 1 gives an amplification product of
351 base pairs with an SNP identified as (underlined in the following 15 base pair sequence): CTTCAGATTTTAGGC. The SNP location is 44 base pairs from the 5' end of the forward primer described in Primer set 1. The sequence of the amplicon should be determined by validated, standard sequencing technologies.
AND
Line 1 of Primer set 2: Change
The PCR sample preparation prepared with Primer set 2 gives an amplification product of
531 base pairs with an SNP identified as (underlined in the following 15 base pair sequence): GCCCGCTCAAACGAA. The SNP location is 279 base pairs from the 5' end of the forward primer described in Primer set 2. The sequence of the amplicon should be determined by validated, standard sequencing technologies.
to:
The PCR sample preparation prepared with Primer set 2 gives an amplification product of
531 base pairs with an SNP identified as (underlined in the following 15 base pair sequence): GCCCGCTCAAACGAA. The SNP location is 279 base pairs from the 5' end of the forward primer described in Primer set 2. The sequence of the amplicon should be determined by validated, standard sequencing technologies.</v>
      </c>
      <c r="U43" s="10">
        <v>42583</v>
      </c>
    </row>
    <row r="44" spans="1:21" s="18" customFormat="1" ht="59.4" customHeight="1" x14ac:dyDescent="0.3">
      <c r="A44" s="16"/>
      <c r="B44" s="9"/>
      <c r="C44" s="9"/>
      <c r="D44" s="9"/>
      <c r="E44" s="17"/>
      <c r="F44" s="19" t="s">
        <v>102</v>
      </c>
      <c r="G44" s="9"/>
      <c r="H44" s="20" t="s">
        <v>10</v>
      </c>
      <c r="I44" s="19" t="s">
        <v>114</v>
      </c>
      <c r="J44" s="22" t="s">
        <v>115</v>
      </c>
      <c r="K44" s="22" t="s">
        <v>13</v>
      </c>
      <c r="L44" s="22" t="str">
        <f>'[3]Table 1'!E6</f>
        <v>FI2015</v>
      </c>
      <c r="M44" s="19" t="s">
        <v>122</v>
      </c>
      <c r="N44" s="23" t="s">
        <v>65</v>
      </c>
      <c r="O44" s="22" t="s">
        <v>65</v>
      </c>
      <c r="P44" s="22"/>
      <c r="Q44" s="26">
        <v>42180</v>
      </c>
      <c r="R44" s="23">
        <f>'[3]Table 1'!J6</f>
        <v>42186</v>
      </c>
      <c r="S44" s="25" t="s">
        <v>136</v>
      </c>
      <c r="T44" s="21" t="str">
        <f>'[3]Table 1'!L6</f>
        <v>Row 2 of Column 4 of Table
2: Change
134-34-9 to:
6409-21-8</v>
      </c>
      <c r="U44" s="23">
        <v>42583</v>
      </c>
    </row>
    <row r="45" spans="1:21" s="18" customFormat="1" ht="306.60000000000002" customHeight="1" x14ac:dyDescent="0.3">
      <c r="A45" s="16"/>
      <c r="B45" s="9"/>
      <c r="C45" s="9"/>
      <c r="D45" s="9"/>
      <c r="E45" s="17"/>
      <c r="F45" s="19" t="s">
        <v>103</v>
      </c>
      <c r="G45" s="9"/>
      <c r="H45" s="20" t="s">
        <v>10</v>
      </c>
      <c r="I45" s="19" t="s">
        <v>114</v>
      </c>
      <c r="J45" s="22" t="s">
        <v>117</v>
      </c>
      <c r="K45" s="22" t="s">
        <v>13</v>
      </c>
      <c r="L45" s="22" t="str">
        <f>'[3]Table 1'!E7</f>
        <v>FI2015</v>
      </c>
      <c r="M45" s="19" t="s">
        <v>123</v>
      </c>
      <c r="N45" s="23" t="s">
        <v>65</v>
      </c>
      <c r="O45" s="22" t="s">
        <v>65</v>
      </c>
      <c r="P45" s="22"/>
      <c r="Q45" s="26">
        <v>42180</v>
      </c>
      <c r="R45" s="23">
        <f>'[3]Table 1'!J7</f>
        <v>42186</v>
      </c>
      <c r="S45" s="25" t="s">
        <v>136</v>
      </c>
      <c r="T45" s="21" t="str">
        <f>'[3]Table 1'!L7</f>
        <v>Change the test name
Infrared Absorption to:
Infrared Spectra
AND
Line 1 of Acceptance criteria: Change
The spectrum of the sample exhibits maxima at the same wavelengths as those in the spectrum displayed below.
to:
The spectrum of the sample exhibits relative maxima at the same wavelengths as those in the spectrum displayed below.</v>
      </c>
      <c r="U45" s="23">
        <v>42583</v>
      </c>
    </row>
    <row r="46" spans="1:21" s="18" customFormat="1" ht="65.400000000000006" customHeight="1" x14ac:dyDescent="0.3">
      <c r="A46" s="16"/>
      <c r="B46" s="9"/>
      <c r="C46" s="9"/>
      <c r="D46" s="9"/>
      <c r="E46" s="17"/>
      <c r="F46" s="19" t="s">
        <v>104</v>
      </c>
      <c r="G46" s="9"/>
      <c r="H46" s="20" t="s">
        <v>10</v>
      </c>
      <c r="I46" s="19" t="s">
        <v>114</v>
      </c>
      <c r="J46" s="22" t="s">
        <v>115</v>
      </c>
      <c r="K46" s="22" t="s">
        <v>13</v>
      </c>
      <c r="L46" s="22" t="str">
        <f>'[3]Table 1'!E8</f>
        <v>FI2015</v>
      </c>
      <c r="M46" s="19" t="s">
        <v>124</v>
      </c>
      <c r="N46" s="23" t="s">
        <v>65</v>
      </c>
      <c r="O46" s="22" t="s">
        <v>65</v>
      </c>
      <c r="P46" s="22"/>
      <c r="Q46" s="26">
        <v>42180</v>
      </c>
      <c r="R46" s="23">
        <f>'[3]Table 1'!J8</f>
        <v>42186</v>
      </c>
      <c r="S46" s="25" t="s">
        <v>136</v>
      </c>
      <c r="T46" s="21" t="str">
        <f>'[3]Table 1'!L8</f>
        <v>Line 2 of Acceptance criteria: Change: calculated on the dried basis
to: calculated on the anhydrous basis</v>
      </c>
      <c r="U46" s="23">
        <v>42583</v>
      </c>
    </row>
    <row r="47" spans="1:21" s="18" customFormat="1" ht="294.60000000000002" customHeight="1" x14ac:dyDescent="0.3">
      <c r="A47" s="16"/>
      <c r="B47" s="9"/>
      <c r="C47" s="9"/>
      <c r="D47" s="9"/>
      <c r="E47" s="17"/>
      <c r="F47" s="19" t="s">
        <v>104</v>
      </c>
      <c r="G47" s="9"/>
      <c r="H47" s="20" t="s">
        <v>10</v>
      </c>
      <c r="I47" s="19" t="s">
        <v>114</v>
      </c>
      <c r="J47" s="22" t="s">
        <v>115</v>
      </c>
      <c r="K47" s="22" t="s">
        <v>13</v>
      </c>
      <c r="L47" s="22" t="str">
        <f>'[3]Table 1'!E9</f>
        <v>FI2015</v>
      </c>
      <c r="M47" s="19" t="s">
        <v>125</v>
      </c>
      <c r="N47" s="23" t="s">
        <v>65</v>
      </c>
      <c r="O47" s="22" t="s">
        <v>65</v>
      </c>
      <c r="P47" s="22"/>
      <c r="Q47" s="26">
        <v>42180</v>
      </c>
      <c r="R47" s="23">
        <f>'[3]Table 1'!J9</f>
        <v>42186</v>
      </c>
      <c r="S47" s="25" t="s">
        <v>136</v>
      </c>
      <c r="T47" s="21" t="str">
        <f>'[3]Table 1'!L9</f>
        <v>Line 1 of Acceptance criteria: Change
NLT 90% when the reducing sugar content is 88% or greater; NLT 93% when the reducing sugar content is between 20.0% and 88.0%
to:
NLT 90% when the reducing sugar content is 88% or greater, calculated on the anhydrous basis; NLT 93% when the reducing sugar content is between 20.0% and 88.0%, calculated on the anhydrous basis</v>
      </c>
      <c r="U47" s="23">
        <v>42583</v>
      </c>
    </row>
    <row r="48" spans="1:21" s="18" customFormat="1" ht="199.2" customHeight="1" x14ac:dyDescent="0.3">
      <c r="A48" s="16"/>
      <c r="B48" s="9"/>
      <c r="C48" s="9"/>
      <c r="D48" s="9"/>
      <c r="E48" s="17"/>
      <c r="F48" s="19" t="s">
        <v>105</v>
      </c>
      <c r="G48" s="9"/>
      <c r="H48" s="20" t="s">
        <v>10</v>
      </c>
      <c r="I48" s="19" t="s">
        <v>114</v>
      </c>
      <c r="J48" s="22" t="s">
        <v>115</v>
      </c>
      <c r="K48" s="22" t="s">
        <v>13</v>
      </c>
      <c r="L48" s="22" t="str">
        <f>'[3]Table 1'!E10</f>
        <v>FI2015</v>
      </c>
      <c r="M48" s="19" t="s">
        <v>126</v>
      </c>
      <c r="N48" s="23" t="s">
        <v>65</v>
      </c>
      <c r="O48" s="9" t="s">
        <v>65</v>
      </c>
      <c r="P48" s="9"/>
      <c r="Q48" s="26">
        <v>42180</v>
      </c>
      <c r="R48" s="23">
        <v>42186</v>
      </c>
      <c r="S48" s="25" t="s">
        <v>136</v>
      </c>
      <c r="T48" s="21" t="str">
        <f>'[3]Table 1'!L10</f>
        <v>Line 3: Change
With ammonium molybdate TS, a yellow precipitate, which is soluble in 6 N ammonium hydroxide, is formed.
to:
Acidified solutions of orthophosphates yield a yellow precipitate with ammonium molybdate TS, which is soluble in 6 N ammonium hydroxide.</v>
      </c>
      <c r="U48" s="23">
        <v>42583</v>
      </c>
    </row>
    <row r="49" spans="1:21" s="18" customFormat="1" ht="67.2" customHeight="1" x14ac:dyDescent="0.3">
      <c r="A49" s="16"/>
      <c r="B49" s="9"/>
      <c r="C49" s="9"/>
      <c r="D49" s="9"/>
      <c r="E49" s="17"/>
      <c r="F49" s="19" t="s">
        <v>106</v>
      </c>
      <c r="G49" s="9"/>
      <c r="H49" s="20" t="s">
        <v>10</v>
      </c>
      <c r="I49" s="19" t="s">
        <v>114</v>
      </c>
      <c r="J49" s="22" t="s">
        <v>115</v>
      </c>
      <c r="K49" s="22" t="s">
        <v>13</v>
      </c>
      <c r="L49" s="22" t="str">
        <f>'[3]Table 1'!E11</f>
        <v>FI2015</v>
      </c>
      <c r="M49" s="19" t="s">
        <v>127</v>
      </c>
      <c r="N49" s="23" t="s">
        <v>65</v>
      </c>
      <c r="O49" s="9" t="s">
        <v>65</v>
      </c>
      <c r="P49" s="9"/>
      <c r="Q49" s="26">
        <v>42356</v>
      </c>
      <c r="R49" s="23">
        <f>'[3]Table 1'!J11</f>
        <v>42370</v>
      </c>
      <c r="S49" s="25" t="s">
        <v>135</v>
      </c>
      <c r="T49" s="21" t="str">
        <f>'[3]Table 1'!L11</f>
        <v>Line 6: Change Cistus ladaniferus L. to:
Cistus ladanifer L.</v>
      </c>
      <c r="U49" s="23">
        <v>42583</v>
      </c>
    </row>
    <row r="50" spans="1:21" s="18" customFormat="1" ht="409.6" x14ac:dyDescent="0.3">
      <c r="A50" s="16"/>
      <c r="B50" s="9"/>
      <c r="C50" s="9"/>
      <c r="D50" s="9"/>
      <c r="E50" s="17"/>
      <c r="F50" s="19" t="s">
        <v>107</v>
      </c>
      <c r="G50" s="9"/>
      <c r="H50" s="20" t="s">
        <v>10</v>
      </c>
      <c r="I50" s="19" t="s">
        <v>114</v>
      </c>
      <c r="J50" s="22" t="s">
        <v>115</v>
      </c>
      <c r="K50" s="22" t="s">
        <v>13</v>
      </c>
      <c r="L50" s="22" t="str">
        <f>'[3]Table 1'!E12</f>
        <v>FI2015</v>
      </c>
      <c r="M50" s="19" t="s">
        <v>121</v>
      </c>
      <c r="N50" s="23" t="s">
        <v>65</v>
      </c>
      <c r="O50" s="9" t="s">
        <v>65</v>
      </c>
      <c r="P50" s="9"/>
      <c r="Q50" s="26">
        <v>42258</v>
      </c>
      <c r="R50" s="23">
        <v>42261</v>
      </c>
      <c r="S50" s="25" t="s">
        <v>135</v>
      </c>
      <c r="T50" s="21" t="str">
        <f>'[3]Table 1'!L12</f>
        <v>Line 1 of Primer set 1: Change
The PCR sample preparation prepared with Primer set 1 gives an amplification product of 365  base pairs  with  two SNPs. The first SNP is identified as (underlined in the  following 15  base pair sequence): GAGTAAATTCCATCA and the  location is 49  base
pairs  from the  5' end  of the forward primer described in Primer  set 1. The second SNP is identified as (underlined in the  following
15  base pair sequence): TTCAATTGAAGTTTG and the  location is 241 base pairs from the  5' end  of the forward primer described in Primer  set 1. The sequence of the  amplicon should  be determined by validated, standard sequencing technologies.
to:
The PCR sample preparation prepared with Primer  set 1 gives  an amplification product of 365  base pairs  with  two
SNPs. The first SNP is identified as (underlined in the  following 15  base pair sequence): GAGTAAAITCCATCA and the  location is 49  base
pairs  from the  5' end  of the forward primer described in Primer  set 1. The second SNP is identified as (underlined in the  following
15  base pair sequence): TTCAATTG8AGTTTG and the  location is 241 base pairs  from the  5' end  of the forward primer described in Primer  set 1. The sequence of the  amplicon should  be determined by validated, standard sequencing technologies.
AND
Line 1 of Primer set 2: The PCR sample preparation prepared with Primer  set 1</v>
      </c>
      <c r="U50" s="23">
        <v>42583</v>
      </c>
    </row>
    <row r="51" spans="1:21" s="18" customFormat="1" ht="196.8" customHeight="1" x14ac:dyDescent="0.3">
      <c r="A51" s="16"/>
      <c r="B51" s="9"/>
      <c r="C51" s="9"/>
      <c r="D51" s="9"/>
      <c r="E51" s="17"/>
      <c r="F51" s="19" t="s">
        <v>108</v>
      </c>
      <c r="G51" s="9"/>
      <c r="H51" s="20" t="s">
        <v>10</v>
      </c>
      <c r="I51" s="19" t="s">
        <v>114</v>
      </c>
      <c r="J51" s="22" t="s">
        <v>118</v>
      </c>
      <c r="K51" s="22"/>
      <c r="L51" s="22" t="s">
        <v>13</v>
      </c>
      <c r="M51" s="19" t="s">
        <v>128</v>
      </c>
      <c r="N51" s="23" t="s">
        <v>65</v>
      </c>
      <c r="O51" s="22" t="s">
        <v>65</v>
      </c>
      <c r="P51" s="22"/>
      <c r="Q51" s="26">
        <v>42181</v>
      </c>
      <c r="R51" s="23">
        <f>'[3]Table 1'!J13</f>
        <v>42186</v>
      </c>
      <c r="S51" s="25" t="s">
        <v>136</v>
      </c>
      <c r="T51" s="21" t="str">
        <f>'[3]Table 1'!L13</f>
        <v>Line 10 of Analysis:
Change
Determine the  absorbance of each solution in a 1-cm cell at the wavelength of maximum absorbance at about 650 nm.
to:
Determine the absorbance of each solution in a 1-cm cell at 650 nm.</v>
      </c>
      <c r="U51" s="23">
        <v>42583</v>
      </c>
    </row>
    <row r="52" spans="1:21" s="18" customFormat="1" ht="93" customHeight="1" x14ac:dyDescent="0.3">
      <c r="A52" s="16"/>
      <c r="B52" s="9"/>
      <c r="C52" s="9"/>
      <c r="D52" s="9"/>
      <c r="E52" s="17"/>
      <c r="F52" s="19" t="s">
        <v>109</v>
      </c>
      <c r="G52" s="9"/>
      <c r="H52" s="20" t="s">
        <v>10</v>
      </c>
      <c r="I52" s="19" t="s">
        <v>114</v>
      </c>
      <c r="J52" s="22" t="s">
        <v>115</v>
      </c>
      <c r="K52" s="22" t="s">
        <v>13</v>
      </c>
      <c r="L52" s="22" t="str">
        <f>'[3]Table 1'!E14</f>
        <v>FI2015</v>
      </c>
      <c r="M52" s="19" t="s">
        <v>129</v>
      </c>
      <c r="N52" s="23" t="s">
        <v>65</v>
      </c>
      <c r="O52" s="22" t="s">
        <v>65</v>
      </c>
      <c r="P52" s="22"/>
      <c r="Q52" s="23">
        <v>42181</v>
      </c>
      <c r="R52" s="23">
        <f>'[3]Table 1'!J14</f>
        <v>42186</v>
      </c>
      <c r="S52" s="25" t="s">
        <v>136</v>
      </c>
      <c r="T52" s="21" t="str">
        <f>'[3]Table 1'!L14</f>
        <v>Line 14 of Procedure: Change
10.0 mL of 1 N iodine VS, to:
10.0 mL of 0.1 N iodine VS,</v>
      </c>
      <c r="U52" s="23">
        <v>42583</v>
      </c>
    </row>
    <row r="53" spans="1:21" s="18" customFormat="1" ht="348" customHeight="1" x14ac:dyDescent="0.3">
      <c r="A53" s="16"/>
      <c r="B53" s="9"/>
      <c r="C53" s="9"/>
      <c r="D53" s="9"/>
      <c r="E53" s="17"/>
      <c r="F53" s="19" t="s">
        <v>110</v>
      </c>
      <c r="G53" s="9"/>
      <c r="H53" s="20" t="s">
        <v>10</v>
      </c>
      <c r="I53" s="19" t="s">
        <v>114</v>
      </c>
      <c r="J53" s="22" t="s">
        <v>117</v>
      </c>
      <c r="K53" s="22" t="s">
        <v>13</v>
      </c>
      <c r="L53" s="22" t="str">
        <f>'[3]Table 1'!E15</f>
        <v>FI2015</v>
      </c>
      <c r="M53" s="19" t="s">
        <v>130</v>
      </c>
      <c r="N53" s="23" t="s">
        <v>65</v>
      </c>
      <c r="O53" s="22" t="s">
        <v>65</v>
      </c>
      <c r="P53" s="22"/>
      <c r="Q53" s="23">
        <v>42181</v>
      </c>
      <c r="R53" s="23">
        <f>'[3]Table 1'!J15</f>
        <v>42186</v>
      </c>
      <c r="S53" s="25" t="s">
        <v>136</v>
      </c>
      <c r="T53" s="21" t="str">
        <f>'[3]Table 1'!L15</f>
        <v>Line 1 of Sample solution: Change
10 g in 35 mL of water to:
10 g in 35 mL of water. [NOTE—Prepare enough solution to be used for further analysis. Split the final volume into two equal portions.]
AND
Line 1 of Solution B: Change
Transfer 25 mL of Sample solution
to:
Entirely transfer one of the two equal portions prepared in the Sample solution
AND
Line 1 of Solution C: Change
Transfer 25 mL of Sample solution
to:
Entirely transfer the second equal portion prepared in the Sample solution</v>
      </c>
      <c r="U53" s="23">
        <v>42583</v>
      </c>
    </row>
    <row r="54" spans="1:21" s="18" customFormat="1" ht="91.8" customHeight="1" x14ac:dyDescent="0.3">
      <c r="A54" s="16"/>
      <c r="B54" s="9"/>
      <c r="C54" s="9"/>
      <c r="D54" s="9"/>
      <c r="E54" s="17"/>
      <c r="F54" s="19" t="s">
        <v>111</v>
      </c>
      <c r="G54" s="9"/>
      <c r="H54" s="20" t="s">
        <v>10</v>
      </c>
      <c r="I54" s="19" t="s">
        <v>114</v>
      </c>
      <c r="J54" s="17" t="s">
        <v>117</v>
      </c>
      <c r="K54" s="9" t="s">
        <v>13</v>
      </c>
      <c r="L54" s="9" t="str">
        <f>'[3]Table 1'!E16</f>
        <v>FI2015</v>
      </c>
      <c r="M54" s="19" t="s">
        <v>131</v>
      </c>
      <c r="N54" s="10" t="s">
        <v>65</v>
      </c>
      <c r="O54" s="9" t="s">
        <v>65</v>
      </c>
      <c r="P54" s="9"/>
      <c r="Q54" s="10"/>
      <c r="R54" s="23">
        <f>'[3]Table 1'!J16</f>
        <v>42186</v>
      </c>
      <c r="S54" s="25" t="s">
        <v>136</v>
      </c>
      <c r="T54" s="21" t="str">
        <f>'[3]Table 1'!L16</f>
        <v>Line 3 of Acceptance criteria: Change
(NMT 4.8 mg/kg as SO4.)
to:
(NMT 4.8 g/kg as SO4.)</v>
      </c>
      <c r="U54" s="23">
        <v>42583</v>
      </c>
    </row>
    <row r="55" spans="1:21" s="18" customFormat="1" ht="174.6" customHeight="1" x14ac:dyDescent="0.3">
      <c r="A55" s="16"/>
      <c r="B55" s="9"/>
      <c r="C55" s="9"/>
      <c r="D55" s="9"/>
      <c r="E55" s="17"/>
      <c r="F55" s="19" t="s">
        <v>112</v>
      </c>
      <c r="G55" s="9"/>
      <c r="H55" s="20" t="s">
        <v>10</v>
      </c>
      <c r="I55" s="19" t="s">
        <v>114</v>
      </c>
      <c r="J55" s="22" t="s">
        <v>117</v>
      </c>
      <c r="K55" s="22" t="s">
        <v>13</v>
      </c>
      <c r="L55" s="22" t="str">
        <f>'[3]Table 1'!E17</f>
        <v>FI2015</v>
      </c>
      <c r="M55" s="19" t="s">
        <v>132</v>
      </c>
      <c r="N55" s="23" t="s">
        <v>65</v>
      </c>
      <c r="O55" s="22" t="s">
        <v>65</v>
      </c>
      <c r="P55" s="22"/>
      <c r="Q55" s="23">
        <v>42181</v>
      </c>
      <c r="R55" s="23">
        <f>'[3]Table 1'!J17</f>
        <v>42186</v>
      </c>
      <c r="S55" s="25" t="s">
        <v>136</v>
      </c>
      <c r="T55" s="21" t="str">
        <f>'[3]Table 1'!L17</f>
        <v>Line 1 of the second Equation of Analysis: Change
Result = (HS/HL) × (RRFS/WS) × [(WL × WISS2)/200] × 104 to:
Result = (HS/HL) × (RRFS/WS) × [(WL × WISS2)/200] × 100</v>
      </c>
      <c r="U55" s="23">
        <v>42583</v>
      </c>
    </row>
    <row r="56" spans="1:21" s="18" customFormat="1" ht="172.8" customHeight="1" x14ac:dyDescent="0.3">
      <c r="A56" s="16"/>
      <c r="B56" s="9"/>
      <c r="C56" s="9"/>
      <c r="D56" s="9"/>
      <c r="E56" s="17"/>
      <c r="F56" s="19" t="s">
        <v>113</v>
      </c>
      <c r="G56" s="9"/>
      <c r="H56" s="20" t="s">
        <v>10</v>
      </c>
      <c r="I56" s="19" t="s">
        <v>114</v>
      </c>
      <c r="J56" s="22" t="s">
        <v>117</v>
      </c>
      <c r="K56" s="22" t="s">
        <v>13</v>
      </c>
      <c r="L56" s="22" t="str">
        <f>'[3]Table 1'!E17</f>
        <v>FI2015</v>
      </c>
      <c r="M56" s="27" t="s">
        <v>133</v>
      </c>
      <c r="N56" s="23" t="s">
        <v>65</v>
      </c>
      <c r="O56" s="22" t="s">
        <v>65</v>
      </c>
      <c r="P56" s="22"/>
      <c r="Q56" s="23">
        <v>42181</v>
      </c>
      <c r="R56" s="23">
        <f>'[3]Table 1'!J17</f>
        <v>42186</v>
      </c>
      <c r="S56" s="25" t="s">
        <v>136</v>
      </c>
      <c r="T56" s="21" t="str">
        <f>'[3]Table 1'!L17</f>
        <v>Line 1 of the second Equation of Analysis: Change
Result = (HS/HL) × (RRFS/WS) × [(WL × WISS2)/200] × 104 to:
Result = (HS/HL) × (RRFS/WS) × [(WL × WISS2)/200] × 100</v>
      </c>
      <c r="U56" s="23">
        <v>42583</v>
      </c>
    </row>
    <row r="57" spans="1:21" s="18" customFormat="1" ht="60.6" customHeight="1" x14ac:dyDescent="0.3">
      <c r="A57" s="16"/>
      <c r="B57" s="9"/>
      <c r="C57" s="9"/>
      <c r="D57" s="9"/>
      <c r="E57" s="17"/>
      <c r="F57" s="29" t="s">
        <v>73</v>
      </c>
      <c r="G57" s="3"/>
      <c r="H57" s="30" t="s">
        <v>10</v>
      </c>
      <c r="I57" s="3" t="s">
        <v>68</v>
      </c>
      <c r="J57" s="3" t="s">
        <v>115</v>
      </c>
      <c r="K57" s="3"/>
      <c r="L57" s="3" t="s">
        <v>13</v>
      </c>
      <c r="M57" s="3" t="s">
        <v>137</v>
      </c>
      <c r="N57" s="8" t="s">
        <v>138</v>
      </c>
      <c r="O57" s="9" t="s">
        <v>69</v>
      </c>
      <c r="P57" s="9"/>
      <c r="Q57" s="10">
        <v>42795</v>
      </c>
      <c r="R57" s="8">
        <v>42887</v>
      </c>
      <c r="S57" s="8" t="s">
        <v>139</v>
      </c>
      <c r="T57" s="14" t="s">
        <v>65</v>
      </c>
      <c r="U57" s="8">
        <v>42795</v>
      </c>
    </row>
    <row r="58" spans="1:21" s="18" customFormat="1" ht="24" customHeight="1" x14ac:dyDescent="0.3">
      <c r="A58" s="16"/>
      <c r="B58" s="9"/>
      <c r="C58" s="9"/>
      <c r="D58" s="9"/>
      <c r="E58" s="17"/>
      <c r="F58" s="28" t="s">
        <v>140</v>
      </c>
      <c r="G58" s="3"/>
      <c r="H58" s="34" t="s">
        <v>5</v>
      </c>
      <c r="I58" s="3" t="s">
        <v>68</v>
      </c>
      <c r="J58" s="11" t="s">
        <v>115</v>
      </c>
      <c r="K58" s="3"/>
      <c r="L58" s="3" t="s">
        <v>13</v>
      </c>
      <c r="M58" s="3" t="s">
        <v>141</v>
      </c>
      <c r="N58" s="8" t="s">
        <v>138</v>
      </c>
      <c r="O58" s="9" t="s">
        <v>69</v>
      </c>
      <c r="P58" s="9"/>
      <c r="Q58" s="10"/>
      <c r="R58" s="10"/>
      <c r="S58" s="8" t="s">
        <v>139</v>
      </c>
      <c r="T58" s="14" t="s">
        <v>65</v>
      </c>
      <c r="U58" s="8">
        <v>42795</v>
      </c>
    </row>
    <row r="59" spans="1:21" s="18" customFormat="1" ht="37.200000000000003" customHeight="1" x14ac:dyDescent="0.3">
      <c r="A59" s="16"/>
      <c r="B59" s="9"/>
      <c r="C59" s="9"/>
      <c r="D59" s="9"/>
      <c r="E59" s="17"/>
      <c r="F59" s="29" t="s">
        <v>142</v>
      </c>
      <c r="G59" s="9"/>
      <c r="H59" s="30" t="s">
        <v>10</v>
      </c>
      <c r="I59" s="3" t="s">
        <v>68</v>
      </c>
      <c r="J59" s="11" t="s">
        <v>117</v>
      </c>
      <c r="K59" s="3"/>
      <c r="L59" s="3" t="s">
        <v>13</v>
      </c>
      <c r="M59" s="3" t="s">
        <v>141</v>
      </c>
      <c r="N59" s="8" t="s">
        <v>138</v>
      </c>
      <c r="O59" s="9" t="s">
        <v>69</v>
      </c>
      <c r="P59" s="9"/>
      <c r="Q59" s="10">
        <v>42795</v>
      </c>
      <c r="R59" s="8">
        <v>42887</v>
      </c>
      <c r="S59" s="8" t="s">
        <v>139</v>
      </c>
      <c r="T59" s="14" t="s">
        <v>65</v>
      </c>
      <c r="U59" s="8">
        <v>42795</v>
      </c>
    </row>
    <row r="60" spans="1:21" s="18" customFormat="1" ht="24.6" customHeight="1" x14ac:dyDescent="0.3">
      <c r="A60" s="16"/>
      <c r="B60" s="9"/>
      <c r="C60" s="9"/>
      <c r="D60" s="9"/>
      <c r="E60" s="17"/>
      <c r="F60" s="29" t="s">
        <v>143</v>
      </c>
      <c r="G60" s="9"/>
      <c r="H60" s="30" t="s">
        <v>144</v>
      </c>
      <c r="I60" s="3" t="s">
        <v>68</v>
      </c>
      <c r="J60" s="11" t="s">
        <v>115</v>
      </c>
      <c r="K60" s="3"/>
      <c r="L60" s="3" t="s">
        <v>13</v>
      </c>
      <c r="M60" s="3" t="s">
        <v>141</v>
      </c>
      <c r="N60" s="8" t="s">
        <v>138</v>
      </c>
      <c r="O60" s="9" t="s">
        <v>69</v>
      </c>
      <c r="P60" s="9"/>
      <c r="Q60" s="10"/>
      <c r="R60" s="10"/>
      <c r="S60" s="8" t="s">
        <v>139</v>
      </c>
      <c r="T60" s="14" t="s">
        <v>65</v>
      </c>
      <c r="U60" s="8">
        <v>42795</v>
      </c>
    </row>
    <row r="61" spans="1:21" s="18" customFormat="1" ht="21.6" x14ac:dyDescent="0.3">
      <c r="A61" s="16"/>
      <c r="B61" s="9"/>
      <c r="C61" s="9"/>
      <c r="D61" s="9"/>
      <c r="E61" s="17"/>
      <c r="F61" s="29" t="s">
        <v>145</v>
      </c>
      <c r="G61" s="9"/>
      <c r="H61" s="30" t="s">
        <v>10</v>
      </c>
      <c r="I61" s="3" t="s">
        <v>68</v>
      </c>
      <c r="J61" s="11" t="s">
        <v>118</v>
      </c>
      <c r="K61" s="3"/>
      <c r="L61" s="3" t="s">
        <v>13</v>
      </c>
      <c r="M61" s="3" t="s">
        <v>141</v>
      </c>
      <c r="N61" s="8" t="s">
        <v>138</v>
      </c>
      <c r="O61" s="9" t="s">
        <v>69</v>
      </c>
      <c r="P61" s="9"/>
      <c r="Q61" s="10">
        <v>42795</v>
      </c>
      <c r="R61" s="8">
        <v>42887</v>
      </c>
      <c r="S61" s="8" t="s">
        <v>139</v>
      </c>
      <c r="T61" s="14" t="s">
        <v>65</v>
      </c>
      <c r="U61" s="8">
        <v>42795</v>
      </c>
    </row>
    <row r="62" spans="1:21" s="18" customFormat="1" ht="21.6" x14ac:dyDescent="0.3">
      <c r="A62" s="16"/>
      <c r="B62" s="9"/>
      <c r="C62" s="9"/>
      <c r="D62" s="9"/>
      <c r="E62" s="17"/>
      <c r="F62" s="29" t="s">
        <v>146</v>
      </c>
      <c r="G62" s="9"/>
      <c r="H62" s="30" t="s">
        <v>5</v>
      </c>
      <c r="I62" s="3" t="s">
        <v>68</v>
      </c>
      <c r="J62" s="11" t="s">
        <v>147</v>
      </c>
      <c r="K62" s="3"/>
      <c r="L62" s="3" t="s">
        <v>13</v>
      </c>
      <c r="M62" s="3" t="s">
        <v>141</v>
      </c>
      <c r="N62" s="8" t="s">
        <v>138</v>
      </c>
      <c r="O62" s="9" t="s">
        <v>69</v>
      </c>
      <c r="P62" s="9"/>
      <c r="Q62" s="10"/>
      <c r="R62" s="10"/>
      <c r="S62" s="8" t="s">
        <v>139</v>
      </c>
      <c r="T62" s="14" t="s">
        <v>65</v>
      </c>
      <c r="U62" s="8">
        <v>42795</v>
      </c>
    </row>
    <row r="63" spans="1:21" s="18" customFormat="1" ht="27" customHeight="1" x14ac:dyDescent="0.3">
      <c r="A63" s="16"/>
      <c r="B63" s="9"/>
      <c r="C63" s="9"/>
      <c r="D63" s="9"/>
      <c r="E63" s="17"/>
      <c r="F63" s="29" t="s">
        <v>148</v>
      </c>
      <c r="G63" s="9"/>
      <c r="H63" s="30" t="s">
        <v>5</v>
      </c>
      <c r="I63" s="3" t="s">
        <v>68</v>
      </c>
      <c r="J63" s="11" t="s">
        <v>117</v>
      </c>
      <c r="K63" s="3"/>
      <c r="L63" s="3" t="s">
        <v>13</v>
      </c>
      <c r="M63" s="3" t="s">
        <v>141</v>
      </c>
      <c r="N63" s="8" t="s">
        <v>138</v>
      </c>
      <c r="O63" s="9" t="s">
        <v>69</v>
      </c>
      <c r="P63" s="9"/>
      <c r="Q63" s="10">
        <v>42795</v>
      </c>
      <c r="R63" s="8">
        <v>42887</v>
      </c>
      <c r="S63" s="8" t="s">
        <v>139</v>
      </c>
      <c r="T63" s="14" t="s">
        <v>65</v>
      </c>
      <c r="U63" s="8">
        <v>42795</v>
      </c>
    </row>
    <row r="64" spans="1:21" s="18" customFormat="1" ht="28.8" customHeight="1" x14ac:dyDescent="0.3">
      <c r="A64" s="16"/>
      <c r="B64" s="9"/>
      <c r="C64" s="9"/>
      <c r="D64" s="9"/>
      <c r="E64" s="17"/>
      <c r="F64" s="29" t="s">
        <v>44</v>
      </c>
      <c r="G64" s="9"/>
      <c r="H64" s="30" t="s">
        <v>10</v>
      </c>
      <c r="I64" s="3" t="s">
        <v>68</v>
      </c>
      <c r="J64" s="11" t="s">
        <v>118</v>
      </c>
      <c r="K64" s="3"/>
      <c r="L64" s="3" t="s">
        <v>13</v>
      </c>
      <c r="M64" s="3" t="s">
        <v>141</v>
      </c>
      <c r="N64" s="8" t="s">
        <v>138</v>
      </c>
      <c r="O64" s="9" t="s">
        <v>69</v>
      </c>
      <c r="P64" s="9"/>
      <c r="Q64" s="10"/>
      <c r="R64" s="10"/>
      <c r="S64" s="8" t="s">
        <v>139</v>
      </c>
      <c r="T64" s="14" t="s">
        <v>65</v>
      </c>
      <c r="U64" s="8">
        <v>42795</v>
      </c>
    </row>
    <row r="65" spans="1:21" s="18" customFormat="1" ht="25.8" customHeight="1" x14ac:dyDescent="0.3">
      <c r="A65" s="16"/>
      <c r="B65" s="9"/>
      <c r="C65" s="9"/>
      <c r="D65" s="9"/>
      <c r="E65" s="17"/>
      <c r="F65" s="29" t="s">
        <v>149</v>
      </c>
      <c r="G65" s="9"/>
      <c r="H65" s="30" t="s">
        <v>10</v>
      </c>
      <c r="I65" s="3" t="s">
        <v>68</v>
      </c>
      <c r="J65" s="11" t="s">
        <v>118</v>
      </c>
      <c r="K65" s="3"/>
      <c r="L65" s="3" t="s">
        <v>13</v>
      </c>
      <c r="M65" s="3" t="s">
        <v>141</v>
      </c>
      <c r="N65" s="8" t="s">
        <v>138</v>
      </c>
      <c r="O65" s="9" t="s">
        <v>69</v>
      </c>
      <c r="P65" s="9"/>
      <c r="Q65" s="10">
        <v>42795</v>
      </c>
      <c r="R65" s="8">
        <v>42887</v>
      </c>
      <c r="S65" s="8" t="s">
        <v>139</v>
      </c>
      <c r="T65" s="14" t="s">
        <v>65</v>
      </c>
      <c r="U65" s="8">
        <v>42795</v>
      </c>
    </row>
    <row r="66" spans="1:21" s="18" customFormat="1" ht="32.4" customHeight="1" x14ac:dyDescent="0.3">
      <c r="A66" s="16"/>
      <c r="B66" s="9"/>
      <c r="C66" s="9"/>
      <c r="D66" s="9"/>
      <c r="E66" s="17"/>
      <c r="F66" s="29" t="s">
        <v>150</v>
      </c>
      <c r="G66" s="9"/>
      <c r="H66" s="30" t="s">
        <v>5</v>
      </c>
      <c r="I66" s="3" t="s">
        <v>68</v>
      </c>
      <c r="J66" s="11" t="s">
        <v>118</v>
      </c>
      <c r="K66" s="3"/>
      <c r="L66" s="3" t="s">
        <v>13</v>
      </c>
      <c r="M66" s="3" t="s">
        <v>141</v>
      </c>
      <c r="N66" s="8" t="s">
        <v>138</v>
      </c>
      <c r="O66" s="9" t="s">
        <v>69</v>
      </c>
      <c r="P66" s="9"/>
      <c r="Q66" s="10"/>
      <c r="R66" s="10"/>
      <c r="S66" s="8" t="s">
        <v>139</v>
      </c>
      <c r="T66" s="14" t="s">
        <v>65</v>
      </c>
      <c r="U66" s="8">
        <v>42795</v>
      </c>
    </row>
    <row r="67" spans="1:21" s="18" customFormat="1" ht="42" customHeight="1" x14ac:dyDescent="0.3">
      <c r="A67" s="16"/>
      <c r="B67" s="9"/>
      <c r="C67" s="9"/>
      <c r="D67" s="9"/>
      <c r="E67" s="17"/>
      <c r="F67" s="29" t="s">
        <v>151</v>
      </c>
      <c r="G67" s="9"/>
      <c r="H67" s="30" t="s">
        <v>10</v>
      </c>
      <c r="I67" s="3" t="s">
        <v>68</v>
      </c>
      <c r="J67" s="11" t="s">
        <v>117</v>
      </c>
      <c r="K67" s="3"/>
      <c r="L67" s="3" t="s">
        <v>13</v>
      </c>
      <c r="M67" s="3" t="s">
        <v>141</v>
      </c>
      <c r="N67" s="8" t="s">
        <v>138</v>
      </c>
      <c r="O67" s="9" t="s">
        <v>69</v>
      </c>
      <c r="P67" s="9"/>
      <c r="Q67" s="10">
        <v>42795</v>
      </c>
      <c r="R67" s="8">
        <v>42887</v>
      </c>
      <c r="S67" s="8" t="s">
        <v>139</v>
      </c>
      <c r="T67" s="14" t="s">
        <v>65</v>
      </c>
      <c r="U67" s="8">
        <v>42795</v>
      </c>
    </row>
    <row r="68" spans="1:21" s="18" customFormat="1" ht="27.6" customHeight="1" x14ac:dyDescent="0.3">
      <c r="A68" s="16"/>
      <c r="B68" s="9"/>
      <c r="C68" s="9"/>
      <c r="D68" s="9"/>
      <c r="E68" s="17"/>
      <c r="F68" s="29" t="s">
        <v>152</v>
      </c>
      <c r="G68" s="9"/>
      <c r="H68" s="30" t="s">
        <v>10</v>
      </c>
      <c r="I68" s="3" t="s">
        <v>68</v>
      </c>
      <c r="J68" s="11" t="s">
        <v>117</v>
      </c>
      <c r="K68" s="3"/>
      <c r="L68" s="3" t="s">
        <v>13</v>
      </c>
      <c r="M68" s="3" t="s">
        <v>141</v>
      </c>
      <c r="N68" s="8" t="s">
        <v>138</v>
      </c>
      <c r="O68" s="9" t="s">
        <v>69</v>
      </c>
      <c r="P68" s="9"/>
      <c r="Q68" s="10"/>
      <c r="R68" s="10"/>
      <c r="S68" s="8" t="s">
        <v>139</v>
      </c>
      <c r="T68" s="14" t="s">
        <v>65</v>
      </c>
      <c r="U68" s="8">
        <v>42795</v>
      </c>
    </row>
    <row r="69" spans="1:21" s="18" customFormat="1" ht="27" customHeight="1" x14ac:dyDescent="0.3">
      <c r="A69" s="16"/>
      <c r="B69" s="9"/>
      <c r="C69" s="9"/>
      <c r="D69" s="9"/>
      <c r="E69" s="17"/>
      <c r="F69" s="29" t="s">
        <v>153</v>
      </c>
      <c r="G69" s="9"/>
      <c r="H69" s="30" t="s">
        <v>10</v>
      </c>
      <c r="I69" s="3" t="s">
        <v>68</v>
      </c>
      <c r="J69" s="11" t="s">
        <v>117</v>
      </c>
      <c r="K69" s="3"/>
      <c r="L69" s="3" t="s">
        <v>13</v>
      </c>
      <c r="M69" s="3" t="s">
        <v>141</v>
      </c>
      <c r="N69" s="8" t="s">
        <v>138</v>
      </c>
      <c r="O69" s="9" t="s">
        <v>69</v>
      </c>
      <c r="P69" s="9"/>
      <c r="Q69" s="10">
        <v>42795</v>
      </c>
      <c r="R69" s="8">
        <v>42887</v>
      </c>
      <c r="S69" s="8" t="s">
        <v>139</v>
      </c>
      <c r="T69" s="14" t="s">
        <v>65</v>
      </c>
      <c r="U69" s="8">
        <v>42795</v>
      </c>
    </row>
    <row r="70" spans="1:21" s="18" customFormat="1" ht="23.4" customHeight="1" x14ac:dyDescent="0.3">
      <c r="A70" s="16"/>
      <c r="B70" s="9"/>
      <c r="C70" s="9"/>
      <c r="D70" s="9"/>
      <c r="E70" s="17"/>
      <c r="F70" s="29" t="s">
        <v>77</v>
      </c>
      <c r="G70" s="9"/>
      <c r="H70" s="30" t="s">
        <v>5</v>
      </c>
      <c r="I70" s="3" t="s">
        <v>68</v>
      </c>
      <c r="J70" s="11" t="s">
        <v>118</v>
      </c>
      <c r="K70" s="3"/>
      <c r="L70" s="3" t="s">
        <v>13</v>
      </c>
      <c r="M70" s="3" t="s">
        <v>137</v>
      </c>
      <c r="N70" s="8" t="s">
        <v>138</v>
      </c>
      <c r="O70" s="9" t="s">
        <v>69</v>
      </c>
      <c r="P70" s="9"/>
      <c r="Q70" s="10"/>
      <c r="R70" s="10"/>
      <c r="S70" s="8" t="s">
        <v>139</v>
      </c>
      <c r="T70" s="14" t="s">
        <v>65</v>
      </c>
      <c r="U70" s="8">
        <v>42795</v>
      </c>
    </row>
    <row r="71" spans="1:21" s="18" customFormat="1" ht="37.799999999999997" customHeight="1" x14ac:dyDescent="0.3">
      <c r="A71" s="16"/>
      <c r="B71" s="9"/>
      <c r="C71" s="9"/>
      <c r="D71" s="9"/>
      <c r="E71" s="17"/>
      <c r="F71" s="28" t="s">
        <v>85</v>
      </c>
      <c r="G71" s="3"/>
      <c r="H71" s="31" t="s">
        <v>5</v>
      </c>
      <c r="I71" s="3" t="s">
        <v>68</v>
      </c>
      <c r="J71" s="11" t="s">
        <v>115</v>
      </c>
      <c r="K71" s="3"/>
      <c r="L71" s="3" t="s">
        <v>13</v>
      </c>
      <c r="M71" s="3" t="s">
        <v>14</v>
      </c>
      <c r="N71" s="8" t="s">
        <v>138</v>
      </c>
      <c r="O71" s="9" t="s">
        <v>69</v>
      </c>
      <c r="P71" s="9"/>
      <c r="Q71" s="10">
        <v>42795</v>
      </c>
      <c r="R71" s="8">
        <v>42887</v>
      </c>
      <c r="S71" s="8" t="s">
        <v>139</v>
      </c>
      <c r="T71" s="14" t="s">
        <v>65</v>
      </c>
      <c r="U71" s="8">
        <v>42795</v>
      </c>
    </row>
    <row r="72" spans="1:21" ht="32.4" customHeight="1" x14ac:dyDescent="0.3">
      <c r="F72" s="29" t="s">
        <v>154</v>
      </c>
      <c r="G72" s="9"/>
      <c r="H72" s="30" t="s">
        <v>10</v>
      </c>
      <c r="I72" s="3" t="s">
        <v>68</v>
      </c>
      <c r="J72" s="11" t="s">
        <v>117</v>
      </c>
      <c r="K72" s="3"/>
      <c r="L72" s="3" t="s">
        <v>13</v>
      </c>
      <c r="M72" s="3" t="s">
        <v>141</v>
      </c>
      <c r="N72" s="8" t="s">
        <v>138</v>
      </c>
      <c r="O72" s="9" t="s">
        <v>69</v>
      </c>
      <c r="P72" s="9"/>
      <c r="Q72" s="10">
        <v>42795</v>
      </c>
      <c r="R72" s="10">
        <v>42887</v>
      </c>
      <c r="S72" s="8" t="s">
        <v>139</v>
      </c>
      <c r="T72" s="14" t="s">
        <v>65</v>
      </c>
      <c r="U72" s="8">
        <v>42795</v>
      </c>
    </row>
    <row r="73" spans="1:21" ht="58.2" customHeight="1" x14ac:dyDescent="0.3">
      <c r="F73" s="16" t="s">
        <v>70</v>
      </c>
      <c r="G73" s="9"/>
      <c r="H73" s="5" t="s">
        <v>10</v>
      </c>
      <c r="I73" s="3" t="s">
        <v>68</v>
      </c>
      <c r="J73" s="3" t="s">
        <v>117</v>
      </c>
      <c r="K73" s="3"/>
      <c r="L73" s="3" t="s">
        <v>13</v>
      </c>
      <c r="M73" s="3" t="s">
        <v>137</v>
      </c>
      <c r="N73" s="8" t="s">
        <v>65</v>
      </c>
      <c r="O73" s="9" t="s">
        <v>66</v>
      </c>
      <c r="P73" s="9"/>
      <c r="Q73" s="10" t="s">
        <v>65</v>
      </c>
      <c r="R73" s="10" t="s">
        <v>65</v>
      </c>
      <c r="S73" s="10" t="s">
        <v>65</v>
      </c>
      <c r="T73" s="32" t="s">
        <v>155</v>
      </c>
      <c r="U73" s="8">
        <v>42795</v>
      </c>
    </row>
    <row r="74" spans="1:21" ht="140.4" customHeight="1" x14ac:dyDescent="0.3">
      <c r="F74" s="16" t="s">
        <v>71</v>
      </c>
      <c r="G74" s="9"/>
      <c r="H74" s="5" t="s">
        <v>10</v>
      </c>
      <c r="I74" s="3" t="s">
        <v>68</v>
      </c>
      <c r="J74" s="3" t="s">
        <v>117</v>
      </c>
      <c r="K74" s="3"/>
      <c r="L74" s="3" t="s">
        <v>13</v>
      </c>
      <c r="M74" s="3" t="s">
        <v>137</v>
      </c>
      <c r="N74" s="8" t="s">
        <v>138</v>
      </c>
      <c r="O74" s="9" t="s">
        <v>66</v>
      </c>
      <c r="P74" s="9"/>
      <c r="Q74" s="10" t="s">
        <v>65</v>
      </c>
      <c r="R74" s="10" t="s">
        <v>65</v>
      </c>
      <c r="S74" s="10" t="s">
        <v>65</v>
      </c>
      <c r="T74" s="33" t="s">
        <v>156</v>
      </c>
      <c r="U74" s="8">
        <v>42795</v>
      </c>
    </row>
    <row r="75" spans="1:21" ht="30.6" customHeight="1" x14ac:dyDescent="0.3">
      <c r="F75" s="16" t="s">
        <v>62</v>
      </c>
      <c r="G75" s="9"/>
      <c r="H75" s="5" t="s">
        <v>5</v>
      </c>
      <c r="I75" s="3" t="s">
        <v>68</v>
      </c>
      <c r="J75" s="3" t="s">
        <v>117</v>
      </c>
      <c r="K75" s="3"/>
      <c r="L75" s="3" t="s">
        <v>13</v>
      </c>
      <c r="M75" s="3" t="s">
        <v>14</v>
      </c>
      <c r="N75" s="8" t="s">
        <v>138</v>
      </c>
      <c r="O75" s="9" t="s">
        <v>66</v>
      </c>
      <c r="P75" s="9"/>
      <c r="Q75" s="10" t="s">
        <v>65</v>
      </c>
      <c r="R75" s="10" t="s">
        <v>65</v>
      </c>
      <c r="S75" s="10" t="s">
        <v>65</v>
      </c>
      <c r="T75" s="3" t="s">
        <v>157</v>
      </c>
      <c r="U75" s="8">
        <v>42795</v>
      </c>
    </row>
    <row r="76" spans="1:21" ht="21.6" x14ac:dyDescent="0.3">
      <c r="F76" s="16" t="s">
        <v>158</v>
      </c>
      <c r="G76" s="9"/>
      <c r="H76" s="5" t="s">
        <v>10</v>
      </c>
      <c r="I76" s="3" t="s">
        <v>68</v>
      </c>
      <c r="J76" s="3" t="s">
        <v>118</v>
      </c>
      <c r="K76" s="3"/>
      <c r="L76" s="3" t="s">
        <v>13</v>
      </c>
      <c r="M76" s="3" t="s">
        <v>141</v>
      </c>
      <c r="N76" s="8" t="s">
        <v>138</v>
      </c>
      <c r="O76" s="9" t="s">
        <v>66</v>
      </c>
      <c r="P76" s="9"/>
      <c r="Q76" s="10" t="s">
        <v>65</v>
      </c>
      <c r="R76" s="10" t="s">
        <v>65</v>
      </c>
      <c r="S76" s="10" t="s">
        <v>65</v>
      </c>
      <c r="T76" s="3" t="s">
        <v>88</v>
      </c>
      <c r="U76" s="8">
        <v>42795</v>
      </c>
    </row>
    <row r="77" spans="1:21" ht="21.6" x14ac:dyDescent="0.3">
      <c r="F77" s="5" t="s">
        <v>82</v>
      </c>
      <c r="G77" s="3"/>
      <c r="H77" s="5" t="s">
        <v>10</v>
      </c>
      <c r="I77" s="3" t="s">
        <v>68</v>
      </c>
      <c r="J77" s="3" t="s">
        <v>118</v>
      </c>
      <c r="K77" s="3"/>
      <c r="L77" s="3" t="s">
        <v>13</v>
      </c>
      <c r="M77" s="3" t="s">
        <v>137</v>
      </c>
      <c r="N77" s="8" t="s">
        <v>138</v>
      </c>
      <c r="O77" s="9" t="s">
        <v>66</v>
      </c>
      <c r="P77" s="9"/>
      <c r="Q77" s="10" t="s">
        <v>65</v>
      </c>
      <c r="R77" s="10" t="s">
        <v>65</v>
      </c>
      <c r="S77" s="10" t="s">
        <v>65</v>
      </c>
      <c r="T77" s="3" t="s">
        <v>88</v>
      </c>
      <c r="U77" s="8">
        <v>42795</v>
      </c>
    </row>
    <row r="78" spans="1:21" ht="21.6" x14ac:dyDescent="0.3">
      <c r="F78" s="5" t="s">
        <v>63</v>
      </c>
      <c r="G78" s="3"/>
      <c r="H78" s="5" t="s">
        <v>10</v>
      </c>
      <c r="I78" s="3" t="s">
        <v>68</v>
      </c>
      <c r="J78" s="3" t="s">
        <v>117</v>
      </c>
      <c r="K78" s="3"/>
      <c r="L78" s="3" t="s">
        <v>13</v>
      </c>
      <c r="M78" s="3" t="s">
        <v>14</v>
      </c>
      <c r="N78" s="8" t="s">
        <v>138</v>
      </c>
      <c r="O78" s="9" t="s">
        <v>66</v>
      </c>
      <c r="P78" s="9"/>
      <c r="Q78" s="10" t="s">
        <v>65</v>
      </c>
      <c r="R78" s="10" t="s">
        <v>65</v>
      </c>
      <c r="S78" s="10" t="s">
        <v>65</v>
      </c>
      <c r="T78" s="3" t="s">
        <v>88</v>
      </c>
      <c r="U78" s="8">
        <v>42795</v>
      </c>
    </row>
    <row r="79" spans="1:21" ht="46.2" customHeight="1" x14ac:dyDescent="0.3">
      <c r="F79" s="5" t="s">
        <v>159</v>
      </c>
      <c r="G79" s="3"/>
      <c r="H79" s="5" t="s">
        <v>10</v>
      </c>
      <c r="I79" s="3" t="s">
        <v>68</v>
      </c>
      <c r="J79" s="3" t="s">
        <v>118</v>
      </c>
      <c r="K79" s="3"/>
      <c r="L79" s="3" t="s">
        <v>13</v>
      </c>
      <c r="M79" s="3" t="s">
        <v>141</v>
      </c>
      <c r="N79" s="8" t="s">
        <v>138</v>
      </c>
      <c r="O79" s="9" t="s">
        <v>66</v>
      </c>
      <c r="P79" s="9"/>
      <c r="Q79" s="10" t="s">
        <v>65</v>
      </c>
      <c r="R79" s="10" t="s">
        <v>65</v>
      </c>
      <c r="S79" s="10" t="s">
        <v>65</v>
      </c>
      <c r="T79" s="3" t="s">
        <v>88</v>
      </c>
      <c r="U79" s="8">
        <v>42795</v>
      </c>
    </row>
    <row r="80" spans="1:21" ht="156" customHeight="1" x14ac:dyDescent="0.3">
      <c r="F80" s="5" t="s">
        <v>161</v>
      </c>
      <c r="G80" s="3"/>
      <c r="H80" s="5" t="s">
        <v>10</v>
      </c>
      <c r="I80" s="3" t="s">
        <v>160</v>
      </c>
      <c r="J80" s="3" t="s">
        <v>115</v>
      </c>
      <c r="K80" s="3"/>
      <c r="L80" s="3" t="s">
        <v>166</v>
      </c>
      <c r="M80" s="3" t="s">
        <v>173</v>
      </c>
      <c r="N80" s="8" t="s">
        <v>65</v>
      </c>
      <c r="O80" s="9" t="s">
        <v>65</v>
      </c>
      <c r="P80" s="9"/>
      <c r="Q80" s="10">
        <v>42734</v>
      </c>
      <c r="R80" s="10">
        <v>42736</v>
      </c>
      <c r="S80" s="10" t="s">
        <v>170</v>
      </c>
      <c r="T80" s="33" t="s">
        <v>177</v>
      </c>
      <c r="U80" s="8">
        <v>42795</v>
      </c>
    </row>
    <row r="81" spans="6:21" ht="84" customHeight="1" x14ac:dyDescent="0.3">
      <c r="F81" s="5" t="s">
        <v>162</v>
      </c>
      <c r="G81" s="3"/>
      <c r="H81" s="5" t="s">
        <v>10</v>
      </c>
      <c r="I81" s="3" t="s">
        <v>160</v>
      </c>
      <c r="J81" s="3" t="s">
        <v>165</v>
      </c>
      <c r="K81" s="3"/>
      <c r="L81" s="3" t="s">
        <v>167</v>
      </c>
      <c r="M81" s="3" t="s">
        <v>172</v>
      </c>
      <c r="N81" s="8" t="s">
        <v>65</v>
      </c>
      <c r="O81" s="9" t="s">
        <v>65</v>
      </c>
      <c r="P81" s="9"/>
      <c r="Q81" s="10">
        <v>42734</v>
      </c>
      <c r="R81" s="10">
        <v>42736</v>
      </c>
      <c r="S81" s="10" t="s">
        <v>170</v>
      </c>
      <c r="T81" s="33" t="s">
        <v>178</v>
      </c>
      <c r="U81" s="8" t="s">
        <v>176</v>
      </c>
    </row>
    <row r="82" spans="6:21" ht="104.4" customHeight="1" x14ac:dyDescent="0.3">
      <c r="F82" s="5" t="s">
        <v>163</v>
      </c>
      <c r="G82" s="3"/>
      <c r="H82" s="5" t="s">
        <v>10</v>
      </c>
      <c r="I82" s="3" t="s">
        <v>160</v>
      </c>
      <c r="J82" s="3" t="s">
        <v>117</v>
      </c>
      <c r="K82" s="3"/>
      <c r="L82" s="3" t="s">
        <v>168</v>
      </c>
      <c r="M82" s="3" t="s">
        <v>174</v>
      </c>
      <c r="N82" s="8" t="s">
        <v>65</v>
      </c>
      <c r="O82" s="9" t="s">
        <v>65</v>
      </c>
      <c r="P82" s="9"/>
      <c r="Q82" s="10">
        <v>42734</v>
      </c>
      <c r="R82" s="10">
        <v>42736</v>
      </c>
      <c r="S82" s="10" t="s">
        <v>170</v>
      </c>
      <c r="T82" s="33" t="s">
        <v>179</v>
      </c>
      <c r="U82" s="8">
        <v>42795</v>
      </c>
    </row>
    <row r="83" spans="6:21" ht="100.2" customHeight="1" x14ac:dyDescent="0.3">
      <c r="F83" s="5" t="s">
        <v>164</v>
      </c>
      <c r="G83" s="3"/>
      <c r="H83" s="5" t="s">
        <v>10</v>
      </c>
      <c r="I83" s="3" t="s">
        <v>160</v>
      </c>
      <c r="J83" s="3" t="s">
        <v>115</v>
      </c>
      <c r="K83" s="3"/>
      <c r="L83" s="3" t="s">
        <v>169</v>
      </c>
      <c r="M83" s="3" t="s">
        <v>175</v>
      </c>
      <c r="N83" s="8" t="s">
        <v>65</v>
      </c>
      <c r="O83" s="9" t="s">
        <v>65</v>
      </c>
      <c r="P83" s="9"/>
      <c r="Q83" s="10">
        <v>42734</v>
      </c>
      <c r="R83" s="10">
        <v>42736</v>
      </c>
      <c r="S83" s="10" t="s">
        <v>171</v>
      </c>
      <c r="T83" s="33" t="s">
        <v>180</v>
      </c>
      <c r="U83" s="8">
        <v>42795</v>
      </c>
    </row>
    <row r="84" spans="6:21" x14ac:dyDescent="0.3">
      <c r="S84"/>
    </row>
    <row r="85" spans="6:21" x14ac:dyDescent="0.3">
      <c r="S85"/>
    </row>
  </sheetData>
  <autoFilter ref="A1:W30"/>
  <pageMargins left="0.25" right="0.25" top="1" bottom="1" header="0.5" footer="0.5"/>
  <pageSetup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result</vt:lpstr>
      <vt:lpstr>result!Print_Area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Eugenia Macarthy</dc:creator>
  <cp:lastModifiedBy>Eugenia Macarthy</cp:lastModifiedBy>
  <cp:lastPrinted>2017-02-23T20:42:49Z</cp:lastPrinted>
  <dcterms:created xsi:type="dcterms:W3CDTF">2016-04-12T20:43:29Z</dcterms:created>
  <dcterms:modified xsi:type="dcterms:W3CDTF">2017-02-23T20:42:59Z</dcterms:modified>
</cp:coreProperties>
</file>